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Beg Inventory Listing" sheetId="1" r:id="rId4"/>
    <sheet name="End Inventory Listing" sheetId="2" r:id="rId5"/>
    <sheet name="Beg Balance Sheet" sheetId="3" r:id="rId6"/>
    <sheet name="End Balance Sheet" sheetId="4" r:id="rId7"/>
    <sheet name="Income Statement" sheetId="5" r:id="rId8"/>
    <sheet name="Cash Flow Projection" sheetId="6" r:id="rId9"/>
    <sheet name="Instructions" sheetId="7" r:id="rId10"/>
  </sheets>
</workbook>
</file>

<file path=xl/sharedStrings.xml><?xml version="1.0" encoding="utf-8"?>
<sst xmlns="http://schemas.openxmlformats.org/spreadsheetml/2006/main" uniqueCount="241">
  <si>
    <t>Vermont Farm Viability Enhancement Program</t>
  </si>
  <si>
    <t>BEGINNING INVENTORY ASSET LISTING (for Beginning Year Balance Sheet) *</t>
  </si>
  <si>
    <t>* courtesy of and developed by Rosalie Wilson</t>
  </si>
  <si>
    <t xml:space="preserve">Organization Name:  </t>
  </si>
  <si>
    <t>Your Farmers Market Name Here</t>
  </si>
  <si>
    <t>Date:</t>
  </si>
  <si>
    <r>
      <rPr>
        <b val="1"/>
        <sz val="14"/>
        <color indexed="8"/>
        <rFont val="Arial"/>
      </rPr>
      <t xml:space="preserve">CURRENT YEAR </t>
    </r>
    <r>
      <rPr>
        <b val="1"/>
        <sz val="10"/>
        <color indexed="8"/>
        <rFont val="Arial"/>
      </rPr>
      <t>(for calculation of life span remaining)</t>
    </r>
  </si>
  <si>
    <t>Item</t>
  </si>
  <si>
    <t>Quantity</t>
  </si>
  <si>
    <t>Current Fair Market Value</t>
  </si>
  <si>
    <t>Purchase Price when acquired</t>
  </si>
  <si>
    <t>Year Acquired</t>
  </si>
  <si>
    <t>Expected Life in Years</t>
  </si>
  <si>
    <t>Current Life span Remaining</t>
  </si>
  <si>
    <t>Annual Depreciation</t>
  </si>
  <si>
    <t>Previous Year Depreciation Value</t>
  </si>
  <si>
    <t>Current Year Depreciation Value</t>
  </si>
  <si>
    <t>Current Year Net Asset Value</t>
  </si>
  <si>
    <t>Current Assets (1 year)</t>
  </si>
  <si>
    <t>Supplies On Hand</t>
  </si>
  <si>
    <t>Total Supplies On Hand</t>
  </si>
  <si>
    <t>Prepaid Expenses</t>
  </si>
  <si>
    <t>Total Prepaid Expenses</t>
  </si>
  <si>
    <t>Products On Hand for Sale</t>
  </si>
  <si>
    <t>Total  Products On Hand for Sale</t>
  </si>
  <si>
    <t>Marketing Supplies On Hand</t>
  </si>
  <si>
    <t>Total Marketing Supplies On Hand</t>
  </si>
  <si>
    <t>Other</t>
  </si>
  <si>
    <t>Total Other</t>
  </si>
  <si>
    <t>Intermediate Assets (1-10 Years)</t>
  </si>
  <si>
    <t>Machinery</t>
  </si>
  <si>
    <t>Total Machinery</t>
  </si>
  <si>
    <t>Equipment</t>
  </si>
  <si>
    <t>Total Equipment</t>
  </si>
  <si>
    <t>Vehicles</t>
  </si>
  <si>
    <t>Total Vehicles</t>
  </si>
  <si>
    <t>Long Term Assets (+10 years)</t>
  </si>
  <si>
    <t>Buildings &amp; Improvements</t>
  </si>
  <si>
    <t>Total Buildings &amp; Improvements</t>
  </si>
  <si>
    <t>Fair Market Value: In order to determine the value of your assets, list all your assets and the year you acquired them.  Consider if you could sell them today, what would you be able to sell them for?  List this as your Fair Market Value.</t>
  </si>
  <si>
    <t>Purchase Price (when acquired): Depreciation should be based on the price you paid for item. List this separately from the fair market value.</t>
  </si>
  <si>
    <t>Expected Life in Years refers to how long you expect each asset to be of use to your organization.  Consider each asset and list in years how long you think it will be of value to your organization.</t>
  </si>
  <si>
    <t>Current Life Span Remaining is the amount of years of life each asset has left calculated from the total expected life span less the amount of years that have passed since it was put into service.  Current Life Span Remaining is useful because it signals when an asset should be removed from your asset list and replaced, or whether its existing useful life and fair market value should be re-evaluated, and the data updated with new projected lifespan and current fair market value.</t>
  </si>
  <si>
    <t>Annual Depreciation Value is the annual expense rate for useage of each asset.  To calculate annual depreciation, divide the assets fair market value when acquired by its expected life span in years.</t>
  </si>
  <si>
    <t xml:space="preserve">Net Asset Value is the current value of the asset based on the original fair market value less the annual useage expense accumulated to date.  This figure will be used for the balance sheet.  To calculate net asset value calulcate current remaining lifespan by annual depreciation value.  </t>
  </si>
  <si>
    <t>Annual Instructions:</t>
  </si>
  <si>
    <t>1. Update the Current Year</t>
  </si>
  <si>
    <t>All formula calculations for current year depreciation, net current year asset value, and lifespan remaining will recalculate based on this update</t>
  </si>
  <si>
    <t>2. Add any new assets to the list</t>
  </si>
  <si>
    <t>3. Review list and update any changes - assets that have been sold, or are no longer of use on the farm</t>
  </si>
  <si>
    <t xml:space="preserve">4. For any assets that have 0 life span years remaining reassess their current useful life left on the farm and add the additional years onto the original expected life span, reasses and update current fair market value for the asset. </t>
  </si>
  <si>
    <t>END INVENTORY ASSET LISTING (for End of the Year Balance Sheet) *</t>
  </si>
  <si>
    <t>Total Products On Hand for Sale</t>
  </si>
  <si>
    <t>BALANCE SHEET</t>
  </si>
  <si>
    <t>Date</t>
  </si>
  <si>
    <t>FARM ASSETS</t>
  </si>
  <si>
    <t>FARM LIABILITIES</t>
  </si>
  <si>
    <t>LOAN DETAILS</t>
  </si>
  <si>
    <r>
      <rPr>
        <b val="1"/>
        <sz val="10"/>
        <color indexed="8"/>
        <rFont val="Arial"/>
      </rPr>
      <t xml:space="preserve">Current Assets </t>
    </r>
    <r>
      <rPr>
        <sz val="9"/>
        <color indexed="8"/>
        <rFont val="Arial"/>
      </rPr>
      <t>(liquid within 12 months)</t>
    </r>
  </si>
  <si>
    <r>
      <rPr>
        <b val="1"/>
        <sz val="10"/>
        <color indexed="8"/>
        <rFont val="Arial"/>
      </rPr>
      <t xml:space="preserve">Current Liabilities </t>
    </r>
    <r>
      <rPr>
        <sz val="9"/>
        <color indexed="8"/>
        <rFont val="Arial"/>
      </rPr>
      <t>(due within 12 months)</t>
    </r>
  </si>
  <si>
    <t>Creditor</t>
  </si>
  <si>
    <t>Due Date</t>
  </si>
  <si>
    <t>Interest Rate</t>
  </si>
  <si>
    <t>Monthly Payment</t>
  </si>
  <si>
    <t xml:space="preserve">Cash/checking accounts </t>
  </si>
  <si>
    <t>*Accounts payable</t>
  </si>
  <si>
    <t>Savings account</t>
  </si>
  <si>
    <t>*Accounts receivable</t>
  </si>
  <si>
    <t>*Accrued (unpaid) interest not included above</t>
  </si>
  <si>
    <t>*Supplies on hand</t>
  </si>
  <si>
    <t>*Income taxes and Social Security taxes payable</t>
  </si>
  <si>
    <t>*Prepaid expenses</t>
  </si>
  <si>
    <t>*Products on hand for sale</t>
  </si>
  <si>
    <t>Operating loan principal balance</t>
  </si>
  <si>
    <t>*Marketing supplies on hand</t>
  </si>
  <si>
    <t>Other current assets (describe)</t>
  </si>
  <si>
    <t>Short-term loan principal balance</t>
  </si>
  <si>
    <t>Principal due within 12 mos. on intermediate debt</t>
  </si>
  <si>
    <t>Principal due within 12 mos. on long-term debt</t>
  </si>
  <si>
    <t>Other current liabilities (describe)</t>
  </si>
  <si>
    <t>Total Current Assets</t>
  </si>
  <si>
    <t>Total Current Liabilities</t>
  </si>
  <si>
    <r>
      <rPr>
        <b val="1"/>
        <sz val="10"/>
        <color indexed="8"/>
        <rFont val="Arial"/>
      </rPr>
      <t>Intermediate Assets</t>
    </r>
    <r>
      <rPr>
        <sz val="10"/>
        <color indexed="8"/>
        <rFont val="Arial"/>
      </rPr>
      <t xml:space="preserve"> </t>
    </r>
    <r>
      <rPr>
        <sz val="9"/>
        <color indexed="8"/>
        <rFont val="Arial"/>
      </rPr>
      <t>(held 1 to 10 years avg.)</t>
    </r>
  </si>
  <si>
    <r>
      <rPr>
        <b val="1"/>
        <sz val="10"/>
        <color indexed="8"/>
        <rFont val="Arial"/>
      </rPr>
      <t xml:space="preserve">Intermediate Liabilities </t>
    </r>
    <r>
      <rPr>
        <sz val="9"/>
        <color indexed="8"/>
        <rFont val="Arial"/>
      </rPr>
      <t>(portion due beyond 12 months)</t>
    </r>
  </si>
  <si>
    <t>Intermediate loan principal balance</t>
  </si>
  <si>
    <t>Book value of capital lease(s)</t>
  </si>
  <si>
    <t>Capital lease payments due (discount for interest)</t>
  </si>
  <si>
    <t>Other intermediate assets (describe)</t>
  </si>
  <si>
    <t>Other intermediate liabilities (describe)</t>
  </si>
  <si>
    <t>Total Intermediate Assets</t>
  </si>
  <si>
    <t>Total Intermediate Liabilities</t>
  </si>
  <si>
    <t>Long-term Assets</t>
  </si>
  <si>
    <r>
      <rPr>
        <b val="1"/>
        <sz val="10"/>
        <color indexed="8"/>
        <rFont val="Arial"/>
      </rPr>
      <t xml:space="preserve">Long-term Liabilities </t>
    </r>
    <r>
      <rPr>
        <sz val="9"/>
        <color indexed="8"/>
        <rFont val="Arial"/>
      </rPr>
      <t>(portion due beyond 12 months)</t>
    </r>
  </si>
  <si>
    <t>Land</t>
  </si>
  <si>
    <t>Long-term loan principal balance</t>
  </si>
  <si>
    <t>House</t>
  </si>
  <si>
    <t>Buildings and improvements</t>
  </si>
  <si>
    <t>Other long-term assets (describe)</t>
  </si>
  <si>
    <t>Other long-term liabilities (describe)</t>
  </si>
  <si>
    <t>Total Long-term Assets</t>
  </si>
  <si>
    <t>Total Long-term Liabilities</t>
  </si>
  <si>
    <t>TOTAL ASSETS</t>
  </si>
  <si>
    <t>TOTAL LIABILITIES</t>
  </si>
  <si>
    <t>NET WORTH:  TOTAL ASSETS MINUS TOTAL LIABILITIES =</t>
  </si>
  <si>
    <r>
      <rPr>
        <b val="1"/>
        <sz val="11"/>
        <color indexed="8"/>
        <rFont val="Arial"/>
      </rPr>
      <t>Your Farmers Market Name Here</t>
    </r>
  </si>
  <si>
    <t>courtesy: Vermont Farm Viability Enhancement Program</t>
  </si>
  <si>
    <t>ACCRUAL ADJUSTED INCOME STATEMENT</t>
  </si>
  <si>
    <t xml:space="preserve">As of (date):  </t>
  </si>
  <si>
    <t>Cash Income</t>
  </si>
  <si>
    <t>NOTES</t>
  </si>
  <si>
    <t>Memberships</t>
  </si>
  <si>
    <t>Events</t>
  </si>
  <si>
    <t>Publications (if you have any for Purchase)</t>
  </si>
  <si>
    <t>Merchandise</t>
  </si>
  <si>
    <t>Other:</t>
  </si>
  <si>
    <t>TOTAL CASH INCOME</t>
  </si>
  <si>
    <t>Cash Expenses</t>
  </si>
  <si>
    <t>Variable Expenses:</t>
  </si>
  <si>
    <t xml:space="preserve">    Other:</t>
  </si>
  <si>
    <t>Total Variable Expenses:</t>
  </si>
  <si>
    <t>Fixed  Expenses:</t>
  </si>
  <si>
    <t xml:space="preserve">    Auto</t>
  </si>
  <si>
    <t>XXX miles * .50 (federal reimbursement rate 2010)</t>
  </si>
  <si>
    <t xml:space="preserve">    Interest (on any loans)</t>
  </si>
  <si>
    <t xml:space="preserve">    Insurance</t>
  </si>
  <si>
    <t>Marketing (advertising, merchandise, etc.)</t>
  </si>
  <si>
    <t xml:space="preserve">    Property tax (if owned land)</t>
  </si>
  <si>
    <t xml:space="preserve">    Rents paid—land, buildings</t>
  </si>
  <si>
    <t xml:space="preserve">    Rents paid—equipment</t>
  </si>
  <si>
    <t>Staff—Market manager, others?</t>
  </si>
  <si>
    <t xml:space="preserve">    Utilities</t>
  </si>
  <si>
    <t>telephone, internet, no elec/oil/gas</t>
  </si>
  <si>
    <t>Total Fixed Expenses:</t>
  </si>
  <si>
    <t>TOTAL CASH EXPENSE</t>
  </si>
  <si>
    <t>NET CASH FARM INCOME (income - expenses)</t>
  </si>
  <si>
    <r>
      <rPr>
        <b val="1"/>
        <sz val="10"/>
        <color indexed="8"/>
        <rFont val="Arial"/>
      </rPr>
      <t>Accrued Income Adjustments</t>
    </r>
    <r>
      <rPr>
        <sz val="10"/>
        <color indexed="8"/>
        <rFont val="Arial"/>
      </rPr>
      <t xml:space="preserve"> </t>
    </r>
    <r>
      <rPr>
        <sz val="9"/>
        <color indexed="8"/>
        <rFont val="Arial"/>
      </rPr>
      <t>(from 2 balance sheets)</t>
    </r>
  </si>
  <si>
    <t xml:space="preserve">*Accounts receivable now minus accounts receivable 12 months ago </t>
  </si>
  <si>
    <t>*inventory now minus inventory 12 months ago</t>
  </si>
  <si>
    <t>*Supplies on hand now minus supplies on hand 12 months ago</t>
  </si>
  <si>
    <t>*Prepaid expenses now minus prepaid expenses 12 months ago</t>
  </si>
  <si>
    <t>Marketing supplies on hand now minus marketing supplies on hand 12 months ago</t>
  </si>
  <si>
    <t>Total Accrued Income Adjustments</t>
  </si>
  <si>
    <t>TOTAL ADJUSTED INCOME</t>
  </si>
  <si>
    <r>
      <rPr>
        <b val="1"/>
        <sz val="10"/>
        <color indexed="8"/>
        <rFont val="Arial"/>
      </rPr>
      <t>Accrued Expense Adjustments</t>
    </r>
    <r>
      <rPr>
        <sz val="9"/>
        <color indexed="8"/>
        <rFont val="Arial"/>
      </rPr>
      <t>(from 2 balance sheets)</t>
    </r>
  </si>
  <si>
    <t xml:space="preserve">*Current accounts payable now minus current accounts payable 12 months ago </t>
  </si>
  <si>
    <t>*Accrued interest now minus accrued interest 12 months ago</t>
  </si>
  <si>
    <t>*Income taxes and Social Security taxes payable now minus same taxes payable 12 months ago</t>
  </si>
  <si>
    <t>Total Accrued Expense Adjustments</t>
  </si>
  <si>
    <r>
      <rPr>
        <b val="1"/>
        <sz val="10"/>
        <color indexed="8"/>
        <rFont val="Arial"/>
      </rPr>
      <t xml:space="preserve">Depreciation Expense </t>
    </r>
    <r>
      <rPr>
        <sz val="9"/>
        <color indexed="8"/>
        <rFont val="Arial"/>
      </rPr>
      <t>(actual, see directions)</t>
    </r>
  </si>
  <si>
    <t>Machinery and equipment</t>
  </si>
  <si>
    <t>Total Depreciation Expense</t>
  </si>
  <si>
    <t>TOTAL ADJUSTED EXPENSES</t>
  </si>
  <si>
    <r>
      <rPr>
        <b val="1"/>
        <sz val="11"/>
        <color indexed="8"/>
        <rFont val="Arial"/>
      </rPr>
      <t>NET INCOME FROM OPERATIONS (NIFO):</t>
    </r>
    <r>
      <rPr>
        <b val="1"/>
        <sz val="10"/>
        <color indexed="8"/>
        <rFont val="Arial"/>
      </rPr>
      <t xml:space="preserve">  Tot. Adj. Income - Tot. Adj. Expenses                                                                               </t>
    </r>
  </si>
  <si>
    <t xml:space="preserve"> + Net Income</t>
  </si>
  <si>
    <t xml:space="preserve"> - Income Taxes</t>
  </si>
  <si>
    <t xml:space="preserve"> - Loan Principal Payments</t>
  </si>
  <si>
    <t>NET EARNINGS (to be reinvested or saved):</t>
  </si>
  <si>
    <t>Courtesy: Vermont Farm Viability Enhancement Program</t>
  </si>
  <si>
    <t>CASH FLOW PROJECTION</t>
  </si>
  <si>
    <t>For the period of (dates):</t>
  </si>
  <si>
    <t>2010-2014</t>
  </si>
  <si>
    <t xml:space="preserve">Actual </t>
  </si>
  <si>
    <t>Projection #1</t>
  </si>
  <si>
    <t>Projection #2</t>
  </si>
  <si>
    <t>Projection #3</t>
  </si>
  <si>
    <t>Projection #4</t>
  </si>
  <si>
    <t>Cash Receipts</t>
  </si>
  <si>
    <r>
      <rPr>
        <sz val="9"/>
        <color indexed="8"/>
        <rFont val="Arial"/>
      </rPr>
      <t>Memberships</t>
    </r>
  </si>
  <si>
    <r>
      <rPr>
        <sz val="9"/>
        <color indexed="8"/>
        <rFont val="Arial"/>
      </rPr>
      <t>Events</t>
    </r>
  </si>
  <si>
    <r>
      <rPr>
        <sz val="9"/>
        <color indexed="8"/>
        <rFont val="Arial"/>
      </rPr>
      <t>Publications (if you have any for Purchase)</t>
    </r>
  </si>
  <si>
    <r>
      <rPr>
        <sz val="9"/>
        <color indexed="8"/>
        <rFont val="Arial"/>
      </rPr>
      <t>Merchandise</t>
    </r>
  </si>
  <si>
    <r>
      <rPr>
        <sz val="9"/>
        <color indexed="8"/>
        <rFont val="Arial"/>
      </rPr>
      <t>Other:</t>
    </r>
  </si>
  <si>
    <t>TOTAL CASH RECEIPTS</t>
  </si>
  <si>
    <r>
      <rPr>
        <sz val="9"/>
        <color indexed="8"/>
        <rFont val="Arial"/>
      </rPr>
      <t xml:space="preserve">    Other:</t>
    </r>
  </si>
  <si>
    <r>
      <rPr>
        <sz val="9"/>
        <color indexed="8"/>
        <rFont val="Arial"/>
      </rPr>
      <t xml:space="preserve">    Auto</t>
    </r>
  </si>
  <si>
    <r>
      <rPr>
        <sz val="9"/>
        <color indexed="8"/>
        <rFont val="Arial"/>
      </rPr>
      <t xml:space="preserve">    Interest (on any loans)</t>
    </r>
  </si>
  <si>
    <r>
      <rPr>
        <sz val="9"/>
        <color indexed="8"/>
        <rFont val="Arial"/>
      </rPr>
      <t xml:space="preserve">    Insurance</t>
    </r>
  </si>
  <si>
    <r>
      <rPr>
        <sz val="9"/>
        <color indexed="8"/>
        <rFont val="Arial"/>
      </rPr>
      <t>Marketing (advertising, merchandise, etc.)</t>
    </r>
  </si>
  <si>
    <r>
      <rPr>
        <sz val="9"/>
        <color indexed="8"/>
        <rFont val="Arial"/>
      </rPr>
      <t xml:space="preserve">    Property tax (if owned land)</t>
    </r>
  </si>
  <si>
    <r>
      <rPr>
        <sz val="9"/>
        <color indexed="8"/>
        <rFont val="Arial"/>
      </rPr>
      <t xml:space="preserve">    Rents paid—land, buildings</t>
    </r>
  </si>
  <si>
    <r>
      <rPr>
        <sz val="9"/>
        <color indexed="8"/>
        <rFont val="Arial"/>
      </rPr>
      <t xml:space="preserve">    Rents paid—equipment</t>
    </r>
  </si>
  <si>
    <r>
      <rPr>
        <sz val="9"/>
        <color indexed="8"/>
        <rFont val="Arial"/>
      </rPr>
      <t>Staff—Market manager, others?</t>
    </r>
  </si>
  <si>
    <r>
      <rPr>
        <sz val="9"/>
        <color indexed="8"/>
        <rFont val="Arial"/>
      </rPr>
      <t xml:space="preserve">    Utilities</t>
    </r>
  </si>
  <si>
    <t>Total Fixed Expenses</t>
  </si>
  <si>
    <t>TOTAL CASH EXPENSES</t>
  </si>
  <si>
    <t>RECEIPTS MINUS EXPENSES</t>
  </si>
  <si>
    <t>Plus CAPITAL CONTRIBUTIONS</t>
  </si>
  <si>
    <t>grants</t>
  </si>
  <si>
    <t>loans</t>
  </si>
  <si>
    <t>off-farm income</t>
  </si>
  <si>
    <t>other</t>
  </si>
  <si>
    <t>Plus CAPITAL SALES</t>
  </si>
  <si>
    <t>equipment</t>
  </si>
  <si>
    <t>Less CAPITAL EXPENSE</t>
  </si>
  <si>
    <t>list assets purchased</t>
  </si>
  <si>
    <t>Less DEBT SERVICE</t>
  </si>
  <si>
    <t xml:space="preserve">  List Loan Principal Payments</t>
  </si>
  <si>
    <t>NET RETAINED CASH EARNINGS (DEFICIT)</t>
  </si>
  <si>
    <t xml:space="preserve"> Less  Income Tax Allocation</t>
  </si>
  <si>
    <t>16% for net retained earnings &lt;$100,000; 33% for net earnings &gt;$100,000</t>
  </si>
  <si>
    <t xml:space="preserve"> - Capital Reserve</t>
  </si>
  <si>
    <t>NET AFTER CAPITAL RESERVE ALLOCATION</t>
  </si>
  <si>
    <t>REVENUE ASSUMPTIONS (list):</t>
  </si>
  <si>
    <t>EXPENSE ASSUMPTIONS (list):</t>
  </si>
  <si>
    <t>Instructions for Completing Financial Statements</t>
  </si>
  <si>
    <t>Directions for Completing Balance Sheets:</t>
  </si>
  <si>
    <t xml:space="preserve">(1) Please identify the farm, always using one or more farmers' names; the name of the farm may be included too. </t>
  </si>
  <si>
    <t>(2) Always date the balance sheet.</t>
  </si>
  <si>
    <t>(3) You can edit the line items to suit the farm, but remember to choose categories that will be useful for financial analysis and for making accrual adjustments to income statements.</t>
  </si>
  <si>
    <t>(4) Enter best estimate of fair market value for all assets. Do not use cost value!</t>
  </si>
  <si>
    <t>(5) A farmhouse should be considered a farm asset to the extent it provides housing for a farm family, provides office space for the farm business, or provides farm-related income for the farm business. Other houses should also be included as farm assets, to the extent they are used to house farm workers. If the farm is a part-time farm, the value of the farm residences may be pro-rated (use a footnote to explain).</t>
  </si>
  <si>
    <t>(6) Nonfarm assets and liabilities are important for lenders. They may also be important to an understanding of the farm's financial status and management. Use your discretion in listing these, or add footnotes for explanation.</t>
  </si>
  <si>
    <t>(7) For current liabilities, include accounts currently payable, and accrued unpaid (overdue) interest. For income and Social Security taxes payable include only those taxes that will be payable during the 12 months following the date of the balance sheet. In addition, under current liabilities, it is preferred that you list the principal balance on short term debt, plus any principal that will be due within 12 months on intermediate and long term debt. If you follow this recommendation, make sure you don't count principal twice! Deduct any intermediate and long term principal you list as a current liability from the principal balances for intermediate and long term. (Study a FINPACK balance sheet to see how this is done.)</t>
  </si>
  <si>
    <t>(8) Capital leases are leases that provide for eventual ownership of a capital item, such as a tractor, a dairy cow, or equipment shed. Do not include operating leases, such as for real estate. On the asset side, estimate the book value of the leased item as of the date of the balance sheet. On the liability side, compute the number of remaining lease payments, including final buyout payment, but you should deduct from this an estimate of hypothetical interest that would be paid if the item had been purchased with a loan for the same period as the lease.</t>
  </si>
  <si>
    <t>(9) You may provide schedule level information to explain both assets and liabilities in further detail on additional pieces of paper.</t>
  </si>
  <si>
    <t>(10) Line items marked with an asterisk correspond to line items for accrual adjustments on the income statement.</t>
  </si>
  <si>
    <t>Directions for Completing Income Statement:</t>
  </si>
  <si>
    <t>(2) Always state the calendar year or 12-month period that the statement covers.</t>
  </si>
  <si>
    <t>(3) Accrual adjustments will automatically be calculated based if the two balance sheets are completed. You can edit the line items to suit the farm, but remember to choose categories that will be useful for financial analysis and that will correspond to asset categories on the balance sheet.</t>
  </si>
  <si>
    <r>
      <rPr>
        <sz val="10"/>
        <color indexed="8"/>
        <rFont val="Arial"/>
      </rPr>
      <t xml:space="preserve">(4) Please note that </t>
    </r>
    <r>
      <rPr>
        <u val="single"/>
        <sz val="10"/>
        <color indexed="8"/>
        <rFont val="Arial"/>
      </rPr>
      <t>raised</t>
    </r>
    <r>
      <rPr>
        <sz val="10"/>
        <color indexed="8"/>
        <rFont val="Arial"/>
      </rPr>
      <t xml:space="preserve"> breeding livestock (such as dairy cattle), for the purposes of this form, are not treated as capital assets, since the cost of raising them has been expensed and since selling excess breeding livestock is a common income-producing practice on farms. Sales of raised breeding livestock should be listed on the income statement as cash farm income. Purchases and sales of </t>
    </r>
    <r>
      <rPr>
        <u val="single"/>
        <sz val="10"/>
        <color indexed="8"/>
        <rFont val="Arial"/>
      </rPr>
      <t>purchased</t>
    </r>
    <r>
      <rPr>
        <sz val="10"/>
        <color indexed="8"/>
        <rFont val="Arial"/>
      </rPr>
      <t xml:space="preserve"> breeding livestock, on the other hand, should be treated as capital transactions, and should therefore not be listed on the income statement, except under depreciation. (See #5, #6, and #10 below.) Sales of market livestock, whether raised or purchased for resale, are cash transactions.</t>
    </r>
  </si>
  <si>
    <r>
      <rPr>
        <sz val="10"/>
        <color indexed="8"/>
        <rFont val="Arial"/>
      </rPr>
      <t xml:space="preserve">(5) Do not enter sales of capital assets as income. When a capital asset is sold it can generate a capital gain or a loss, but technically speaking, selling off assets does not generate income from the </t>
    </r>
    <r>
      <rPr>
        <u val="single"/>
        <sz val="10"/>
        <color indexed="8"/>
        <rFont val="Arial"/>
      </rPr>
      <t>operation</t>
    </r>
    <r>
      <rPr>
        <sz val="10"/>
        <color indexed="8"/>
        <rFont val="Arial"/>
      </rPr>
      <t xml:space="preserve"> of the farm, hence capital gains and losses are not to be computed in Net Farm Income from </t>
    </r>
    <r>
      <rPr>
        <u val="single"/>
        <sz val="10"/>
        <color indexed="8"/>
        <rFont val="Arial"/>
      </rPr>
      <t>Operations</t>
    </r>
    <r>
      <rPr>
        <sz val="10"/>
        <color indexed="8"/>
        <rFont val="Arial"/>
      </rPr>
      <t xml:space="preserve">. </t>
    </r>
  </si>
  <si>
    <t>(6) Do not include purchases of capital assets as expenses. Instead, when a capital asset is purchased, its value is depreciated each year of its useful life. The amount of this annual depreciation is the only figure that should be entered on the income statement as an expense related to that capital investment. (See #9 below.)</t>
  </si>
  <si>
    <t>(7) Do not include nonfarm income. The income statement is designed to show the profitability of the farm as a farm only.</t>
  </si>
  <si>
    <t xml:space="preserve">(8) Do not include nonfarm expenses. You may need to separate the farm portion from expenses that are shared between farm and nonfarm activities; this can be based on specific records or based on a factor, such as is used in filing the farm's income taxes. </t>
  </si>
  <si>
    <t>(9) In order to accurately enter accrual adjustments, you will need two balance sheets, one as of the beginning date of the income statement, and one as of the end date of the income statement. In the absence of two balance sheets, estimate adjustments based on farmer interview or records.</t>
  </si>
  <si>
    <t>(10) In the Accrued Expense Adjustments, for accounts payable, include only accounts that currently due, such as feed bills, etc. Do not include principal on debts unless such amounts are currently due. For accrued interest include only interest that is currently due. For taxes payable include only tax bills that are currently due. Asterisks correspond to items on the balance sheet.</t>
  </si>
  <si>
    <t>(11) For depreciation, estimate actual depreciation for the 12-month period of the income statement. Actual depreciation is not necessarily equivalent to a farmer's IRS depreciation, which can be accelerated to create a tax deduction. The most significant tax depreciation to avoid on farm income statements is the IRS Section 179 deduction, which allows a tax filer to expense significant amounts of capital purchases in one tax year, to offset income. Putting a Section 179 deduction on a farm income statement will skew actual depreciation. Instead, estimate annual depreciation over the expected useful life of the asset.</t>
  </si>
  <si>
    <t>(12) Do not enter the value of unpaid family labor or "owner's draw" unless the farm is set up as a corporation with salaries paid to stakeholders, in which case these salaries can be reported under labor hired. If this is the case, please make a note at the bottom of the form.</t>
  </si>
  <si>
    <t>(13) Net Farm Income from Operations (NFIFO) is the profit or loss from the operation of the farm during one 12-month period. Thus, it represents income from operations that is available for family living expense, capital investment, savings, or reserves, after accrual adjustments and depreciation have been accounted for. On a separate sheet NFIFO can be adjusted for capital gains or losses to yield Net Farm Income. However NFIFO is the more useful figure, since it is used as the basis for profitability ratio analysis.</t>
  </si>
  <si>
    <t>Directions for Completing Cash Flow Projection:</t>
  </si>
  <si>
    <t>(2) Ensure that columns are well labeled with dates and whether the cash flow is done in months, quarters or years. We encourage cash flow projections done on a monthly or quarterly basis.</t>
  </si>
  <si>
    <t>(3) The first column (base) is set to automatically input figures from the income statement. However, some line items are not found in the income statement and still need to be filled in; and if the cash flow projection is for months or quarters instead of years, you will need to delete this automatic information as it is  yearly data rather than monthly or quarterly.</t>
  </si>
  <si>
    <t>(4) You can edit the line items to suit the farm.</t>
  </si>
  <si>
    <t>Directions for the Scorecard:</t>
  </si>
  <si>
    <t xml:space="preserve">(1) The scorecard will calculate all indicators and ratios if all four financial statements (including both balance sheets) have been completely filled out. The calculations used are based on available data in these spreadsheets. </t>
  </si>
  <si>
    <t>(2) If you have not completed either A) the Prior Year Balance Sheet, or B) Accrual adjustments and/or depreciation in the Income Statement, then the following ratios will not correctly calculate, as they either use an average from the two balance sheets or the NFIFO from the Income Statement:</t>
  </si>
  <si>
    <t xml:space="preserve">    Rate of Return on Farm Assets (uses average farm assets)</t>
  </si>
  <si>
    <t xml:space="preserve">    Rate of Return on Farm Equity (uses average farm equity)</t>
  </si>
  <si>
    <t xml:space="preserve">    Operating Profit Margin (uses NFIFO)</t>
  </si>
  <si>
    <t xml:space="preserve">    Asset-Turnover Ratio (uses average farm assets)</t>
  </si>
  <si>
    <t xml:space="preserve">    </t>
  </si>
</sst>
</file>

<file path=xl/styles.xml><?xml version="1.0" encoding="utf-8"?>
<styleSheet xmlns="http://schemas.openxmlformats.org/spreadsheetml/2006/main">
  <numFmts count="3">
    <numFmt numFmtId="0" formatCode="General"/>
    <numFmt numFmtId="59" formatCode="&quot; &quot;&quot;$&quot;* #,##0&quot; &quot;;&quot; &quot;&quot;$&quot;* (#,##0);&quot; &quot;&quot;$&quot;* &quot;-&quot;??&quot; &quot;"/>
    <numFmt numFmtId="60" formatCode="&quot;$&quot;#,##0"/>
  </numFmts>
  <fonts count="14">
    <font>
      <sz val="10"/>
      <color indexed="8"/>
      <name val="Arial"/>
    </font>
    <font>
      <sz val="12"/>
      <color indexed="8"/>
      <name val="Helvetica Neue"/>
    </font>
    <font>
      <sz val="13"/>
      <color indexed="8"/>
      <name val="Arial"/>
    </font>
    <font>
      <b val="1"/>
      <sz val="11"/>
      <color indexed="8"/>
      <name val="Arial"/>
    </font>
    <font>
      <sz val="11"/>
      <color indexed="8"/>
      <name val="Arial"/>
    </font>
    <font>
      <b val="1"/>
      <sz val="14"/>
      <color indexed="8"/>
      <name val="Arial"/>
    </font>
    <font>
      <b val="1"/>
      <sz val="10"/>
      <color indexed="8"/>
      <name val="Arial"/>
    </font>
    <font>
      <sz val="14"/>
      <color indexed="8"/>
      <name val="Arial"/>
    </font>
    <font>
      <b val="1"/>
      <i val="1"/>
      <sz val="10"/>
      <color indexed="8"/>
      <name val="Arial"/>
    </font>
    <font>
      <sz val="12"/>
      <color indexed="8"/>
      <name val="Arial"/>
    </font>
    <font>
      <sz val="9"/>
      <color indexed="8"/>
      <name val="Arial"/>
    </font>
    <font>
      <b val="1"/>
      <sz val="9"/>
      <color indexed="8"/>
      <name val="Arial"/>
    </font>
    <font>
      <b val="1"/>
      <sz val="12"/>
      <color indexed="8"/>
      <name val="Arial"/>
    </font>
    <font>
      <u val="single"/>
      <sz val="10"/>
      <color indexed="8"/>
      <name val="Arial"/>
    </font>
  </fonts>
  <fills count="8">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46">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10"/>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10"/>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n">
        <color indexed="10"/>
      </right>
      <top/>
      <bottom style="thin">
        <color indexed="8"/>
      </bottom>
      <diagonal/>
    </border>
    <border>
      <left/>
      <right style="thin">
        <color indexed="8"/>
      </right>
      <top/>
      <bottom/>
      <diagonal/>
    </border>
    <border>
      <left style="thin">
        <color indexed="8"/>
      </left>
      <right style="thin">
        <color indexed="8"/>
      </right>
      <top style="thin">
        <color indexed="8"/>
      </top>
      <bottom style="medium">
        <color indexed="8"/>
      </bottom>
      <diagonal/>
    </border>
    <border>
      <left/>
      <right/>
      <top style="medium">
        <color indexed="8"/>
      </top>
      <bottom/>
      <diagonal/>
    </border>
    <border>
      <left/>
      <right style="thin">
        <color indexed="10"/>
      </right>
      <top style="medium">
        <color indexed="8"/>
      </top>
      <bottom/>
      <diagonal/>
    </border>
    <border>
      <left/>
      <right style="thin">
        <color indexed="10"/>
      </right>
      <top style="thin">
        <color indexed="8"/>
      </top>
      <bottom/>
      <diagonal/>
    </border>
    <border>
      <left style="thin">
        <color indexed="10"/>
      </left>
      <right/>
      <top style="thin">
        <color indexed="8"/>
      </top>
      <bottom style="medium">
        <color indexed="8"/>
      </bottom>
      <diagonal/>
    </border>
    <border>
      <left/>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bottom/>
      <diagonal/>
    </border>
    <border>
      <left style="thin">
        <color indexed="10"/>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style="thin">
        <color indexed="10"/>
      </bottom>
      <diagonal/>
    </border>
    <border>
      <left/>
      <right style="thin">
        <color indexed="8"/>
      </right>
      <top/>
      <bottom style="thin">
        <color indexed="10"/>
      </bottom>
      <diagonal/>
    </border>
    <border>
      <left style="thin">
        <color indexed="8"/>
      </left>
      <right style="thin">
        <color indexed="10"/>
      </right>
      <top/>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270">
    <xf numFmtId="0" fontId="0" applyNumberFormat="0" applyFont="1" applyFill="0" applyBorder="0" applyAlignment="1" applyProtection="0">
      <alignment vertical="bottom"/>
    </xf>
    <xf numFmtId="0" fontId="0" fillId="2" applyNumberFormat="1" applyFont="1" applyFill="1" applyBorder="0" applyAlignment="1" applyProtection="0">
      <alignment vertical="bottom"/>
    </xf>
    <xf numFmtId="49" fontId="3" fillId="2" borderId="1" applyNumberFormat="1" applyFont="1" applyFill="1" applyBorder="1" applyAlignment="1" applyProtection="0">
      <alignment horizontal="center" vertical="center" wrapText="1"/>
    </xf>
    <xf numFmtId="59" fontId="3" fillId="2" borderId="2" applyNumberFormat="1" applyFont="1" applyFill="1" applyBorder="1" applyAlignment="1" applyProtection="0">
      <alignment horizontal="center" vertical="center" wrapText="1"/>
    </xf>
    <xf numFmtId="0" fontId="0" fillId="2" borderId="2" applyNumberFormat="0" applyFont="1" applyFill="1" applyBorder="1" applyAlignment="1" applyProtection="0">
      <alignment horizontal="left" vertical="top"/>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49" fontId="3" fillId="2" borderId="4" applyNumberFormat="1" applyFont="1" applyFill="1" applyBorder="1" applyAlignment="1" applyProtection="0">
      <alignment horizontal="center" vertical="top" wrapText="1"/>
    </xf>
    <xf numFmtId="59" fontId="3" fillId="2" borderId="5" applyNumberFormat="1" applyFont="1" applyFill="1" applyBorder="1" applyAlignment="1" applyProtection="0">
      <alignment horizontal="center" vertical="top" wrapText="1"/>
    </xf>
    <xf numFmtId="0" fontId="0" fillId="2" borderId="5" applyNumberFormat="0" applyFont="1" applyFill="1" applyBorder="1" applyAlignment="1" applyProtection="0">
      <alignment horizontal="left" vertical="top"/>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49" fontId="4" fillId="2" borderId="4" applyNumberFormat="1" applyFont="1" applyFill="1" applyBorder="1" applyAlignment="1" applyProtection="0">
      <alignment horizontal="center" vertical="top" wrapText="1"/>
    </xf>
    <xf numFmtId="59" fontId="4" fillId="2" borderId="5" applyNumberFormat="1" applyFont="1" applyFill="1" applyBorder="1" applyAlignment="1" applyProtection="0">
      <alignment horizontal="center" vertical="top" wrapText="1"/>
    </xf>
    <xf numFmtId="59" fontId="4" fillId="2" borderId="7" applyNumberFormat="1" applyFont="1" applyFill="1" applyBorder="1" applyAlignment="1" applyProtection="0">
      <alignment horizontal="center" vertical="top" wrapText="1"/>
    </xf>
    <xf numFmtId="59" fontId="4" fillId="2" borderId="8" applyNumberFormat="1" applyFont="1" applyFill="1" applyBorder="1" applyAlignment="1" applyProtection="0">
      <alignment horizontal="center" vertical="top" wrapText="1"/>
    </xf>
    <xf numFmtId="49" fontId="3" fillId="3" borderId="9" applyNumberFormat="1" applyFont="1" applyFill="1" applyBorder="1" applyAlignment="1" applyProtection="0">
      <alignment horizontal="left" vertical="bottom"/>
    </xf>
    <xf numFmtId="49" fontId="3" fillId="3" borderId="10" applyNumberFormat="1" applyFont="1" applyFill="1" applyBorder="1" applyAlignment="1" applyProtection="0">
      <alignment horizontal="left" vertical="bottom" wrapText="1"/>
    </xf>
    <xf numFmtId="0" fontId="3" fillId="3" borderId="11" applyNumberFormat="0" applyFont="1" applyFill="1" applyBorder="1" applyAlignment="1" applyProtection="0">
      <alignment horizontal="left" vertical="bottom" wrapText="1"/>
    </xf>
    <xf numFmtId="0" fontId="3" fillId="3" borderId="12" applyNumberFormat="0" applyFont="1" applyFill="1" applyBorder="1" applyAlignment="1" applyProtection="0">
      <alignment horizontal="left" vertical="bottom" wrapText="1"/>
    </xf>
    <xf numFmtId="0" fontId="0" fillId="2" borderId="13" applyNumberFormat="0" applyFont="1" applyFill="1" applyBorder="1" applyAlignment="1" applyProtection="0">
      <alignment horizontal="left" vertical="top"/>
    </xf>
    <xf numFmtId="49" fontId="3" fillId="3" borderId="9" applyNumberFormat="1" applyFont="1" applyFill="1" applyBorder="1" applyAlignment="1" applyProtection="0">
      <alignment vertical="bottom" wrapText="1"/>
    </xf>
    <xf numFmtId="14" fontId="3" fillId="3" borderId="10" applyNumberFormat="1" applyFont="1" applyFill="1" applyBorder="1" applyAlignment="1" applyProtection="0">
      <alignment horizontal="left" vertical="bottom"/>
    </xf>
    <xf numFmtId="14" fontId="3" fillId="3" borderId="11" applyNumberFormat="1" applyFont="1" applyFill="1" applyBorder="1" applyAlignment="1" applyProtection="0">
      <alignment horizontal="left" vertical="bottom"/>
    </xf>
    <xf numFmtId="14" fontId="3" fillId="3" borderId="12" applyNumberFormat="1" applyFont="1" applyFill="1" applyBorder="1" applyAlignment="1" applyProtection="0">
      <alignment horizontal="left" vertical="bottom"/>
    </xf>
    <xf numFmtId="59" fontId="3" fillId="2" borderId="14" applyNumberFormat="1" applyFont="1" applyFill="1" applyBorder="1" applyAlignment="1" applyProtection="0">
      <alignment horizontal="center" vertical="bottom" wrapText="1"/>
    </xf>
    <xf numFmtId="59" fontId="3" fillId="2" borderId="11" applyNumberFormat="1" applyFont="1" applyFill="1" applyBorder="1" applyAlignment="1" applyProtection="0">
      <alignment horizontal="center" vertical="bottom" wrapText="1"/>
    </xf>
    <xf numFmtId="59" fontId="3" fillId="2" borderId="15" applyNumberFormat="1" applyFont="1" applyFill="1" applyBorder="1" applyAlignment="1" applyProtection="0">
      <alignment horizontal="center" vertical="bottom" wrapText="1"/>
    </xf>
    <xf numFmtId="0" fontId="0" fillId="2" borderId="15" applyNumberFormat="0" applyFont="1" applyFill="1" applyBorder="1" applyAlignment="1" applyProtection="0">
      <alignment horizontal="left" vertical="top"/>
    </xf>
    <xf numFmtId="49" fontId="5" fillId="2" borderId="9" applyNumberFormat="1" applyFont="1" applyFill="1" applyBorder="1" applyAlignment="1" applyProtection="0">
      <alignment vertical="bottom"/>
    </xf>
    <xf numFmtId="0" fontId="5" fillId="3" borderId="9" applyNumberFormat="0" applyFont="1" applyFill="1" applyBorder="1" applyAlignment="1" applyProtection="0">
      <alignment horizontal="center" vertical="center"/>
    </xf>
    <xf numFmtId="60" fontId="7" fillId="2" borderId="16" applyNumberFormat="1" applyFont="1" applyFill="1" applyBorder="1" applyAlignment="1" applyProtection="0">
      <alignment horizontal="right" vertical="center"/>
    </xf>
    <xf numFmtId="60" fontId="7" fillId="2" borderId="8" applyNumberFormat="1" applyFont="1" applyFill="1" applyBorder="1" applyAlignment="1" applyProtection="0">
      <alignment horizontal="right" vertical="center"/>
    </xf>
    <xf numFmtId="0" fontId="7" fillId="2" borderId="8" applyNumberFormat="0" applyFont="1" applyFill="1" applyBorder="1" applyAlignment="1" applyProtection="0">
      <alignment horizontal="right" vertical="center"/>
    </xf>
    <xf numFmtId="60" fontId="0" fillId="2" borderId="5" applyNumberFormat="1" applyFont="1" applyFill="1" applyBorder="1" applyAlignment="1" applyProtection="0">
      <alignment vertical="bottom"/>
    </xf>
    <xf numFmtId="49" fontId="6" fillId="4" borderId="9" applyNumberFormat="1" applyFont="1" applyFill="1" applyBorder="1" applyAlignment="1" applyProtection="0">
      <alignment vertical="center" wrapText="1"/>
    </xf>
    <xf numFmtId="49" fontId="6" fillId="2" borderId="9" applyNumberFormat="1" applyFont="1" applyFill="1" applyBorder="1" applyAlignment="1" applyProtection="0">
      <alignment horizontal="center" vertical="center" wrapText="1"/>
    </xf>
    <xf numFmtId="49" fontId="6" fillId="4" borderId="9" applyNumberFormat="1" applyFont="1" applyFill="1" applyBorder="1" applyAlignment="1" applyProtection="0">
      <alignment horizontal="center" vertical="center" wrapText="1"/>
    </xf>
    <xf numFmtId="49" fontId="6" fillId="5" borderId="9" applyNumberFormat="1" applyFont="1" applyFill="1" applyBorder="1" applyAlignment="1" applyProtection="0">
      <alignment horizontal="center" vertical="center" wrapText="1"/>
    </xf>
    <xf numFmtId="60" fontId="6" fillId="5" borderId="13" applyNumberFormat="1" applyFont="1" applyFill="1" applyBorder="1" applyAlignment="1" applyProtection="0">
      <alignment vertical="center"/>
    </xf>
    <xf numFmtId="0" fontId="0" fillId="2" borderId="9" applyNumberFormat="0" applyFont="1" applyFill="1" applyBorder="1" applyAlignment="1" applyProtection="0">
      <alignment vertical="center"/>
    </xf>
    <xf numFmtId="60" fontId="0" fillId="2" borderId="9" applyNumberFormat="1" applyFont="1" applyFill="1" applyBorder="1" applyAlignment="1" applyProtection="0">
      <alignment vertical="center"/>
    </xf>
    <xf numFmtId="0" fontId="6" fillId="2" borderId="9" applyNumberFormat="0" applyFont="1" applyFill="1" applyBorder="1" applyAlignment="1" applyProtection="0">
      <alignment horizontal="right" vertical="center" wrapText="1"/>
    </xf>
    <xf numFmtId="60" fontId="6" fillId="2" borderId="9" applyNumberFormat="1" applyFont="1" applyFill="1" applyBorder="1" applyAlignment="1" applyProtection="0">
      <alignment horizontal="right" vertical="center" wrapText="1"/>
    </xf>
    <xf numFmtId="0" fontId="0" fillId="2" borderId="13" applyNumberFormat="0" applyFont="1" applyFill="1" applyBorder="1" applyAlignment="1" applyProtection="0">
      <alignment vertical="bottom"/>
    </xf>
    <xf numFmtId="49" fontId="6" fillId="2" borderId="9" applyNumberFormat="1" applyFont="1" applyFill="1" applyBorder="1" applyAlignment="1" applyProtection="0">
      <alignment horizontal="left" vertical="bottom"/>
    </xf>
    <xf numFmtId="60" fontId="6" fillId="2" borderId="13" applyNumberFormat="1" applyFont="1" applyFill="1" applyBorder="1" applyAlignment="1" applyProtection="0">
      <alignment vertical="top" wrapText="1"/>
    </xf>
    <xf numFmtId="49" fontId="0" fillId="3" borderId="9" applyNumberFormat="1" applyFont="1" applyFill="1" applyBorder="1" applyAlignment="1" applyProtection="0">
      <alignment horizontal="left" vertical="top" wrapText="1"/>
    </xf>
    <xf numFmtId="0" fontId="0" fillId="3" borderId="9" applyNumberFormat="1" applyFont="1" applyFill="1" applyBorder="1" applyAlignment="1" applyProtection="0">
      <alignment vertical="center" wrapText="1"/>
    </xf>
    <xf numFmtId="60" fontId="0" fillId="3" borderId="9" applyNumberFormat="1" applyFont="1" applyFill="1" applyBorder="1" applyAlignment="1" applyProtection="0">
      <alignment vertical="center" wrapText="1"/>
    </xf>
    <xf numFmtId="60" fontId="0" fillId="2" borderId="9" applyNumberFormat="1" applyFont="1" applyFill="1" applyBorder="1" applyAlignment="1" applyProtection="0">
      <alignment vertical="center" wrapText="1"/>
    </xf>
    <xf numFmtId="0" fontId="0" fillId="2" borderId="9" applyNumberFormat="0" applyFont="1" applyFill="1" applyBorder="1" applyAlignment="1" applyProtection="0">
      <alignment vertical="center" wrapText="1"/>
    </xf>
    <xf numFmtId="0" fontId="0" fillId="2" borderId="13" applyNumberFormat="0" applyFont="1" applyFill="1" applyBorder="1" applyAlignment="1" applyProtection="0">
      <alignment vertical="top"/>
    </xf>
    <xf numFmtId="49" fontId="0" fillId="3" borderId="9" applyNumberFormat="1" applyFont="1" applyFill="1" applyBorder="1" applyAlignment="1" applyProtection="0">
      <alignment horizontal="left" vertical="bottom"/>
    </xf>
    <xf numFmtId="0" fontId="0" fillId="2" borderId="13" applyNumberFormat="0" applyFont="1" applyFill="1" applyBorder="1" applyAlignment="1" applyProtection="0">
      <alignment vertical="top" wrapText="1"/>
    </xf>
    <xf numFmtId="49" fontId="6" fillId="2" borderId="9" applyNumberFormat="1" applyFont="1" applyFill="1" applyBorder="1" applyAlignment="1" applyProtection="0">
      <alignment horizontal="right" vertical="bottom"/>
    </xf>
    <xf numFmtId="0" fontId="6" fillId="2" borderId="9" applyNumberFormat="0" applyFont="1" applyFill="1" applyBorder="1" applyAlignment="1" applyProtection="0">
      <alignment horizontal="right" vertical="center"/>
    </xf>
    <xf numFmtId="60" fontId="6" fillId="6" borderId="9" applyNumberFormat="1" applyFont="1" applyFill="1" applyBorder="1" applyAlignment="1" applyProtection="0">
      <alignment horizontal="right" vertical="center"/>
    </xf>
    <xf numFmtId="60" fontId="6" fillId="2" borderId="9" applyNumberFormat="1" applyFont="1" applyFill="1" applyBorder="1" applyAlignment="1" applyProtection="0">
      <alignment horizontal="right" vertical="center"/>
    </xf>
    <xf numFmtId="0" fontId="0" fillId="2" borderId="9" applyNumberFormat="0" applyFont="1" applyFill="1" applyBorder="1" applyAlignment="1" applyProtection="0">
      <alignment horizontal="left" vertical="top" wrapText="1"/>
    </xf>
    <xf numFmtId="49" fontId="6" fillId="2" borderId="9" applyNumberFormat="1" applyFont="1" applyFill="1" applyBorder="1" applyAlignment="1" applyProtection="0">
      <alignment horizontal="left" vertical="top" wrapText="1"/>
    </xf>
    <xf numFmtId="49" fontId="6" fillId="2" borderId="9" applyNumberFormat="1" applyFont="1" applyFill="1" applyBorder="1" applyAlignment="1" applyProtection="0">
      <alignment horizontal="right" vertical="top" wrapText="1"/>
    </xf>
    <xf numFmtId="0" fontId="6" fillId="2" borderId="9" applyNumberFormat="0" applyFont="1" applyFill="1" applyBorder="1" applyAlignment="1" applyProtection="0">
      <alignment horizontal="left" vertical="top" wrapText="1"/>
    </xf>
    <xf numFmtId="0" fontId="0" fillId="2" borderId="9" applyNumberFormat="0" applyFont="1" applyFill="1" applyBorder="1" applyAlignment="1" applyProtection="0">
      <alignment horizontal="right" vertical="center" wrapText="1"/>
    </xf>
    <xf numFmtId="60" fontId="0" fillId="2" borderId="9" applyNumberFormat="1" applyFont="1" applyFill="1" applyBorder="1" applyAlignment="1" applyProtection="0">
      <alignment horizontal="right" vertical="center" wrapText="1"/>
    </xf>
    <xf numFmtId="60" fontId="0" fillId="2" borderId="9" applyNumberFormat="1" applyFont="1" applyFill="1" applyBorder="1" applyAlignment="1" applyProtection="0">
      <alignment horizontal="right" vertical="center"/>
    </xf>
    <xf numFmtId="0" fontId="7" fillId="2" borderId="9" applyNumberFormat="0" applyFont="1" applyFill="1" applyBorder="1" applyAlignment="1" applyProtection="0">
      <alignment horizontal="right" vertical="center"/>
    </xf>
    <xf numFmtId="60" fontId="7" fillId="2" borderId="9" applyNumberFormat="1" applyFont="1" applyFill="1" applyBorder="1" applyAlignment="1" applyProtection="0">
      <alignment horizontal="right" vertical="center"/>
    </xf>
    <xf numFmtId="0" fontId="7" fillId="2" borderId="9" applyNumberFormat="0" applyFont="1" applyFill="1" applyBorder="1" applyAlignment="1" applyProtection="0">
      <alignment horizontal="right" vertical="center" wrapText="1"/>
    </xf>
    <xf numFmtId="0" fontId="5" fillId="2" borderId="9" applyNumberFormat="0" applyFont="1" applyFill="1" applyBorder="1" applyAlignment="1" applyProtection="0">
      <alignment horizontal="right" vertical="center" wrapText="1"/>
    </xf>
    <xf numFmtId="0" fontId="0" fillId="2" borderId="9" applyNumberFormat="0" applyFont="1" applyFill="1" applyBorder="1" applyAlignment="1" applyProtection="0">
      <alignment horizontal="right" vertical="center"/>
    </xf>
    <xf numFmtId="0" fontId="0" fillId="6" borderId="9" applyNumberFormat="1" applyFont="1" applyFill="1" applyBorder="1" applyAlignment="1" applyProtection="0">
      <alignment vertical="center" wrapText="1"/>
    </xf>
    <xf numFmtId="60" fontId="0" fillId="6" borderId="9" applyNumberFormat="1" applyFont="1" applyFill="1" applyBorder="1" applyAlignment="1" applyProtection="0">
      <alignment vertical="center" wrapText="1"/>
    </xf>
    <xf numFmtId="60" fontId="0" fillId="3" borderId="9" applyNumberFormat="1" applyFont="1" applyFill="1" applyBorder="1" applyAlignment="1" applyProtection="0">
      <alignment vertical="center"/>
    </xf>
    <xf numFmtId="60" fontId="0" fillId="6" borderId="9" applyNumberFormat="1" applyFont="1" applyFill="1" applyBorder="1" applyAlignment="1" applyProtection="0">
      <alignment vertical="center"/>
    </xf>
    <xf numFmtId="0" fontId="0" fillId="2" borderId="9" applyNumberFormat="0" applyFont="1" applyFill="1" applyBorder="1" applyAlignment="1" applyProtection="0">
      <alignment vertical="top" wrapText="1"/>
    </xf>
    <xf numFmtId="60" fontId="6" fillId="2" borderId="13" applyNumberFormat="1" applyFont="1" applyFill="1" applyBorder="1" applyAlignment="1" applyProtection="0">
      <alignment vertical="bottom" wrapText="1"/>
    </xf>
    <xf numFmtId="60" fontId="8" fillId="2" borderId="13" applyNumberFormat="1" applyFont="1" applyFill="1" applyBorder="1" applyAlignment="1" applyProtection="0">
      <alignment vertical="bottom" wrapText="1"/>
    </xf>
    <xf numFmtId="0" fontId="6" fillId="2" borderId="9" applyNumberFormat="0" applyFont="1" applyFill="1" applyBorder="1" applyAlignment="1" applyProtection="0">
      <alignment horizontal="right" vertical="bottom"/>
    </xf>
    <xf numFmtId="60" fontId="5" fillId="2" borderId="13" applyNumberFormat="1" applyFont="1" applyFill="1" applyBorder="1" applyAlignment="1" applyProtection="0">
      <alignment vertical="bottom" wrapText="1"/>
    </xf>
    <xf numFmtId="0" fontId="0" fillId="2" borderId="14" applyNumberFormat="0" applyFont="1" applyFill="1" applyBorder="1" applyAlignment="1" applyProtection="0">
      <alignment vertical="top" wrapText="1"/>
    </xf>
    <xf numFmtId="0" fontId="6" fillId="2" borderId="11" applyNumberFormat="0" applyFont="1" applyFill="1" applyBorder="1" applyAlignment="1" applyProtection="0">
      <alignment horizontal="right" vertical="center" wrapText="1"/>
    </xf>
    <xf numFmtId="60" fontId="6" fillId="2" borderId="11" applyNumberFormat="1" applyFont="1" applyFill="1" applyBorder="1" applyAlignment="1" applyProtection="0">
      <alignment horizontal="right" vertical="center" wrapText="1"/>
    </xf>
    <xf numFmtId="60" fontId="6" fillId="2" borderId="11" applyNumberFormat="1" applyFont="1" applyFill="1" applyBorder="1" applyAlignment="1" applyProtection="0">
      <alignment horizontal="right" vertical="center"/>
    </xf>
    <xf numFmtId="60" fontId="6" fillId="2" borderId="15" applyNumberFormat="1" applyFont="1" applyFill="1" applyBorder="1" applyAlignment="1" applyProtection="0">
      <alignment horizontal="right" vertical="center"/>
    </xf>
    <xf numFmtId="49" fontId="9" fillId="2" borderId="9" applyNumberFormat="1" applyFont="1" applyFill="1" applyBorder="1" applyAlignment="1" applyProtection="0">
      <alignment horizontal="left" vertical="top" wrapText="1"/>
    </xf>
    <xf numFmtId="0" fontId="0" fillId="2" borderId="9" applyNumberFormat="0" applyFont="1" applyFill="1" applyBorder="1" applyAlignment="1" applyProtection="0">
      <alignment vertical="bottom"/>
    </xf>
    <xf numFmtId="0" fontId="0" fillId="2" borderId="13" applyNumberFormat="0" applyFont="1" applyFill="1" applyBorder="1" applyAlignment="1" applyProtection="0">
      <alignment vertical="center"/>
    </xf>
    <xf numFmtId="0" fontId="0" fillId="2" borderId="5" applyNumberFormat="0" applyFont="1" applyFill="1" applyBorder="1" applyAlignment="1" applyProtection="0">
      <alignment vertical="center"/>
    </xf>
    <xf numFmtId="49" fontId="9" fillId="2" borderId="9" applyNumberFormat="1" applyFont="1" applyFill="1" applyBorder="1" applyAlignment="1" applyProtection="0">
      <alignment vertical="top" wrapText="1"/>
    </xf>
    <xf numFmtId="0" fontId="0" fillId="2" borderId="9" applyNumberFormat="0" applyFont="1" applyFill="1" applyBorder="1" applyAlignment="1" applyProtection="0">
      <alignment vertical="top"/>
    </xf>
    <xf numFmtId="60" fontId="6" fillId="2" borderId="5" applyNumberFormat="1" applyFont="1" applyFill="1" applyBorder="1" applyAlignment="1" applyProtection="0">
      <alignment vertical="bottom"/>
    </xf>
    <xf numFmtId="0" fontId="9" fillId="2" borderId="9" applyNumberFormat="0" applyFont="1" applyFill="1" applyBorder="1" applyAlignment="1" applyProtection="0">
      <alignment vertical="bottom" wrapText="1"/>
    </xf>
    <xf numFmtId="0" fontId="0" fillId="2" borderId="17" applyNumberFormat="0" applyFont="1" applyFill="1" applyBorder="1" applyAlignment="1" applyProtection="0">
      <alignment vertical="center"/>
    </xf>
    <xf numFmtId="0" fontId="0" fillId="2" borderId="15" applyNumberFormat="0" applyFont="1" applyFill="1" applyBorder="1" applyAlignment="1" applyProtection="0">
      <alignment vertical="center"/>
    </xf>
    <xf numFmtId="49" fontId="9" fillId="2" borderId="9" applyNumberFormat="1" applyFont="1" applyFill="1" applyBorder="1" applyAlignment="1" applyProtection="0">
      <alignment vertical="bottom" wrapText="1"/>
    </xf>
    <xf numFmtId="0" fontId="0" fillId="2" borderId="16" applyNumberFormat="0" applyFont="1" applyFill="1" applyBorder="1" applyAlignment="1" applyProtection="0">
      <alignment vertical="center"/>
    </xf>
    <xf numFmtId="0" fontId="0" fillId="2" borderId="8" applyNumberFormat="0" applyFont="1" applyFill="1" applyBorder="1" applyAlignment="1" applyProtection="0">
      <alignment vertical="center"/>
    </xf>
    <xf numFmtId="49" fontId="9" fillId="2" borderId="9" applyNumberFormat="1" applyFont="1" applyFill="1" applyBorder="1" applyAlignment="1" applyProtection="0">
      <alignment horizontal="left" vertical="bottom" wrapText="1"/>
    </xf>
    <xf numFmtId="60" fontId="0" fillId="2" borderId="13" applyNumberFormat="1" applyFont="1" applyFill="1" applyBorder="1" applyAlignment="1" applyProtection="0">
      <alignment vertical="center"/>
    </xf>
    <xf numFmtId="60" fontId="0" fillId="2" borderId="5" applyNumberFormat="1" applyFont="1" applyFill="1" applyBorder="1" applyAlignment="1" applyProtection="0">
      <alignment vertical="center"/>
    </xf>
    <xf numFmtId="0" fontId="0" fillId="2" borderId="18"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0" fontId="0" fillId="2" borderId="19" applyNumberFormat="0" applyFont="1" applyFill="1" applyBorder="1" applyAlignment="1" applyProtection="0">
      <alignment vertical="bottom"/>
    </xf>
    <xf numFmtId="0" fontId="0" fillId="2" borderId="20" applyNumberFormat="0" applyFont="1" applyFill="1" applyBorder="1" applyAlignment="1" applyProtection="0">
      <alignment vertical="center"/>
    </xf>
    <xf numFmtId="60" fontId="6" fillId="2" borderId="20" applyNumberFormat="1" applyFont="1" applyFill="1" applyBorder="1" applyAlignment="1" applyProtection="0">
      <alignment vertical="bottom"/>
    </xf>
    <xf numFmtId="0" fontId="0" fillId="2" borderId="20" applyNumberFormat="0" applyFont="1" applyFill="1" applyBorder="1" applyAlignment="1" applyProtection="0">
      <alignment vertical="bottom"/>
    </xf>
    <xf numFmtId="0" fontId="0" fillId="2" borderId="21" applyNumberFormat="0" applyFont="1" applyFill="1" applyBorder="1" applyAlignment="1" applyProtection="0">
      <alignment vertical="bottom"/>
    </xf>
    <xf numFmtId="0" fontId="0" fillId="2" applyNumberFormat="1" applyFont="1" applyFill="1" applyBorder="0" applyAlignment="1" applyProtection="0">
      <alignment vertical="bottom"/>
    </xf>
    <xf numFmtId="14" fontId="3" fillId="3" borderId="9" applyNumberFormat="1" applyFont="1" applyFill="1" applyBorder="1" applyAlignment="1" applyProtection="0">
      <alignment horizontal="left" vertical="bottom"/>
    </xf>
    <xf numFmtId="0" fontId="3" fillId="3" borderId="9" applyNumberFormat="0" applyFont="1" applyFill="1" applyBorder="1" applyAlignment="1" applyProtection="0">
      <alignment horizontal="left" vertical="bottom"/>
    </xf>
    <xf numFmtId="0" fontId="5" fillId="3" borderId="9" applyNumberFormat="1" applyFont="1" applyFill="1" applyBorder="1" applyAlignment="1" applyProtection="0">
      <alignment horizontal="center" vertical="center"/>
    </xf>
    <xf numFmtId="0" fontId="0" fillId="2" applyNumberFormat="1" applyFont="1" applyFill="1" applyBorder="0" applyAlignment="1" applyProtection="0">
      <alignment vertical="bottom"/>
    </xf>
    <xf numFmtId="59" fontId="10" fillId="2" borderId="2" applyNumberFormat="1" applyFont="1" applyFill="1" applyBorder="1" applyAlignment="1" applyProtection="0">
      <alignment horizontal="center" vertical="center" wrapText="1"/>
    </xf>
    <xf numFmtId="49" fontId="3" fillId="2" borderId="7" applyNumberFormat="1" applyFont="1" applyFill="1" applyBorder="1" applyAlignment="1" applyProtection="0">
      <alignment horizontal="center" vertical="top" wrapText="1"/>
    </xf>
    <xf numFmtId="59" fontId="3" fillId="2" borderId="8" applyNumberFormat="1" applyFont="1" applyFill="1" applyBorder="1" applyAlignment="1" applyProtection="0">
      <alignment horizontal="center" vertical="top" wrapText="1"/>
    </xf>
    <xf numFmtId="49" fontId="3" fillId="3" borderId="9" applyNumberFormat="1" applyFont="1" applyFill="1" applyBorder="1" applyAlignment="1" applyProtection="0">
      <alignment horizontal="left" vertical="bottom" wrapText="1"/>
    </xf>
    <xf numFmtId="0" fontId="3" fillId="3" borderId="9" applyNumberFormat="0" applyFont="1" applyFill="1" applyBorder="1" applyAlignment="1" applyProtection="0">
      <alignment horizontal="left" vertical="bottom" wrapText="1"/>
    </xf>
    <xf numFmtId="0" fontId="3" fillId="3" borderId="10" applyNumberFormat="0" applyFont="1" applyFill="1" applyBorder="1" applyAlignment="1" applyProtection="0">
      <alignment horizontal="left" vertical="bottom" wrapText="1"/>
    </xf>
    <xf numFmtId="14" fontId="3" fillId="3" borderId="9" applyNumberFormat="1" applyFont="1" applyFill="1" applyBorder="1" applyAlignment="1" applyProtection="0">
      <alignment horizontal="left" vertical="bottom" wrapText="1"/>
    </xf>
    <xf numFmtId="49" fontId="3" fillId="2" borderId="9" applyNumberFormat="1" applyFont="1" applyFill="1" applyBorder="1" applyAlignment="1" applyProtection="0">
      <alignment horizontal="left" vertical="top"/>
    </xf>
    <xf numFmtId="59" fontId="10" fillId="2" borderId="9" applyNumberFormat="1" applyFont="1" applyFill="1" applyBorder="1" applyAlignment="1" applyProtection="0">
      <alignment horizontal="right" vertical="top"/>
    </xf>
    <xf numFmtId="59" fontId="10" fillId="2" borderId="10" applyNumberFormat="1" applyFont="1" applyFill="1" applyBorder="1" applyAlignment="1" applyProtection="0">
      <alignment vertical="bottom"/>
    </xf>
    <xf numFmtId="49" fontId="3" fillId="2" borderId="5" applyNumberFormat="1" applyFont="1" applyFill="1" applyBorder="1" applyAlignment="1" applyProtection="0">
      <alignment vertical="bottom"/>
    </xf>
    <xf numFmtId="59" fontId="3" fillId="2" borderId="10" applyNumberFormat="1" applyFont="1" applyFill="1" applyBorder="1" applyAlignment="1" applyProtection="0">
      <alignment horizontal="center" vertical="top"/>
    </xf>
    <xf numFmtId="59" fontId="3" fillId="2" borderId="11" applyNumberFormat="1" applyFont="1" applyFill="1" applyBorder="1" applyAlignment="1" applyProtection="0">
      <alignment horizontal="center" vertical="top"/>
    </xf>
    <xf numFmtId="0" fontId="0" fillId="2" borderId="8"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49" fontId="6" fillId="2" borderId="9" applyNumberFormat="1" applyFont="1" applyFill="1" applyBorder="1" applyAlignment="1" applyProtection="0">
      <alignment horizontal="left" vertical="top"/>
    </xf>
    <xf numFmtId="0" fontId="0" fillId="2" borderId="23" applyNumberFormat="0" applyFont="1" applyFill="1" applyBorder="1" applyAlignment="1" applyProtection="0">
      <alignment vertical="bottom"/>
    </xf>
    <xf numFmtId="49" fontId="0" fillId="2" borderId="9" applyNumberFormat="1" applyFont="1" applyFill="1" applyBorder="1" applyAlignment="1" applyProtection="0">
      <alignment horizontal="center" vertical="bottom" wrapText="1"/>
    </xf>
    <xf numFmtId="49" fontId="10" fillId="2" borderId="9" applyNumberFormat="1" applyFont="1" applyFill="1" applyBorder="1" applyAlignment="1" applyProtection="0">
      <alignment horizontal="left" vertical="top"/>
    </xf>
    <xf numFmtId="59" fontId="10" fillId="3" borderId="9" applyNumberFormat="1" applyFont="1" applyFill="1" applyBorder="1" applyAlignment="1" applyProtection="0">
      <alignment horizontal="right" vertical="top"/>
    </xf>
    <xf numFmtId="59" fontId="10" fillId="3" borderId="10" applyNumberFormat="1" applyFont="1" applyFill="1" applyBorder="1" applyAlignment="1" applyProtection="0">
      <alignment horizontal="right" vertical="bottom"/>
    </xf>
    <xf numFmtId="0" fontId="0" fillId="2" borderId="24" applyNumberFormat="0" applyFont="1" applyFill="1" applyBorder="1" applyAlignment="1" applyProtection="0">
      <alignment horizontal="center" vertical="bottom" wrapText="1"/>
    </xf>
    <xf numFmtId="0" fontId="10" fillId="2" borderId="9" applyNumberFormat="0" applyFont="1" applyFill="1" applyBorder="1" applyAlignment="1" applyProtection="0">
      <alignment horizontal="left" vertical="top"/>
    </xf>
    <xf numFmtId="59" fontId="10" fillId="2" borderId="10" applyNumberFormat="1" applyFont="1" applyFill="1" applyBorder="1" applyAlignment="1" applyProtection="0">
      <alignment horizontal="right" vertical="bottom"/>
    </xf>
    <xf numFmtId="0" fontId="0" fillId="2" borderId="25" applyNumberFormat="0" applyFont="1" applyFill="1" applyBorder="1" applyAlignment="1" applyProtection="0">
      <alignment vertical="bottom"/>
    </xf>
    <xf numFmtId="0" fontId="0" fillId="2" borderId="26" applyNumberFormat="0" applyFont="1" applyFill="1" applyBorder="1" applyAlignment="1" applyProtection="0">
      <alignment vertical="bottom"/>
    </xf>
    <xf numFmtId="49" fontId="10" fillId="2" borderId="9" applyNumberFormat="1" applyFont="1" applyFill="1" applyBorder="1" applyAlignment="1" applyProtection="0">
      <alignment vertical="bottom"/>
    </xf>
    <xf numFmtId="59" fontId="10" fillId="6" borderId="9" applyNumberFormat="1" applyFont="1" applyFill="1" applyBorder="1" applyAlignment="1" applyProtection="0">
      <alignment horizontal="right" vertical="top"/>
    </xf>
    <xf numFmtId="0" fontId="0" fillId="3" borderId="9" applyNumberFormat="0" applyFont="1" applyFill="1" applyBorder="1" applyAlignment="1" applyProtection="0">
      <alignment vertical="bottom"/>
    </xf>
    <xf numFmtId="0" fontId="0" fillId="2" borderId="15" applyNumberFormat="0" applyFont="1" applyFill="1" applyBorder="1" applyAlignment="1" applyProtection="0">
      <alignment vertical="bottom"/>
    </xf>
    <xf numFmtId="0" fontId="0" fillId="2" borderId="27" applyNumberFormat="0" applyFont="1" applyFill="1" applyBorder="1" applyAlignment="1" applyProtection="0">
      <alignment vertical="bottom"/>
    </xf>
    <xf numFmtId="59" fontId="10" fillId="2" borderId="10" applyNumberFormat="1" applyFont="1" applyFill="1" applyBorder="1" applyAlignment="1" applyProtection="0">
      <alignment horizontal="right" vertical="top"/>
    </xf>
    <xf numFmtId="49" fontId="6" fillId="2" borderId="9" applyNumberFormat="1" applyFont="1" applyFill="1" applyBorder="1" applyAlignment="1" applyProtection="0">
      <alignment vertical="bottom"/>
    </xf>
    <xf numFmtId="59" fontId="11" fillId="6" borderId="9" applyNumberFormat="1" applyFont="1" applyFill="1" applyBorder="1" applyAlignment="1" applyProtection="0">
      <alignment horizontal="right" vertical="bottom"/>
    </xf>
    <xf numFmtId="59" fontId="11" fillId="6" borderId="10" applyNumberFormat="1" applyFont="1" applyFill="1" applyBorder="1" applyAlignment="1" applyProtection="0">
      <alignment horizontal="right" vertical="bottom"/>
    </xf>
    <xf numFmtId="59" fontId="0" fillId="2" borderId="10" applyNumberFormat="1" applyFont="1" applyFill="1" applyBorder="1" applyAlignment="1" applyProtection="0">
      <alignment horizontal="center" vertical="bottom"/>
    </xf>
    <xf numFmtId="59" fontId="0" fillId="2" borderId="11" applyNumberFormat="1" applyFont="1" applyFill="1" applyBorder="1" applyAlignment="1" applyProtection="0">
      <alignment horizontal="center" vertical="bottom"/>
    </xf>
    <xf numFmtId="59" fontId="10" fillId="2" borderId="9" applyNumberFormat="1" applyFont="1" applyFill="1" applyBorder="1" applyAlignment="1" applyProtection="0">
      <alignment horizontal="right" vertical="bottom"/>
    </xf>
    <xf numFmtId="0" fontId="0" fillId="2" borderId="5" applyNumberFormat="0" applyFont="1" applyFill="1" applyBorder="1" applyAlignment="1" applyProtection="0">
      <alignment vertical="bottom" wrapText="1"/>
    </xf>
    <xf numFmtId="59" fontId="10" fillId="3" borderId="9" applyNumberFormat="1" applyFont="1" applyFill="1" applyBorder="1" applyAlignment="1" applyProtection="0">
      <alignment horizontal="right" vertical="bottom"/>
    </xf>
    <xf numFmtId="0" fontId="10" fillId="2" borderId="9" applyNumberFormat="0" applyFont="1" applyFill="1" applyBorder="1" applyAlignment="1" applyProtection="0">
      <alignment vertical="bottom"/>
    </xf>
    <xf numFmtId="59" fontId="0" fillId="2" borderId="10" applyNumberFormat="1" applyFont="1" applyFill="1" applyBorder="1" applyAlignment="1" applyProtection="0">
      <alignment horizontal="left" vertical="bottom"/>
    </xf>
    <xf numFmtId="59" fontId="0" fillId="2" borderId="11" applyNumberFormat="1" applyFont="1" applyFill="1" applyBorder="1" applyAlignment="1" applyProtection="0">
      <alignment horizontal="left" vertical="bottom"/>
    </xf>
    <xf numFmtId="59" fontId="10" fillId="6" borderId="9" applyNumberFormat="1" applyFont="1" applyFill="1" applyBorder="1" applyAlignment="1" applyProtection="0">
      <alignment horizontal="right" vertical="bottom"/>
    </xf>
    <xf numFmtId="59" fontId="10" fillId="2" borderId="10" applyNumberFormat="1" applyFont="1" applyFill="1" applyBorder="1" applyAlignment="1" applyProtection="0">
      <alignment horizontal="center" vertical="bottom"/>
    </xf>
    <xf numFmtId="59" fontId="10" fillId="2" borderId="11" applyNumberFormat="1" applyFont="1" applyFill="1" applyBorder="1" applyAlignment="1" applyProtection="0">
      <alignment horizontal="center" vertical="bottom"/>
    </xf>
    <xf numFmtId="59" fontId="0" fillId="2" borderId="9" applyNumberFormat="1" applyFont="1" applyFill="1" applyBorder="1" applyAlignment="1" applyProtection="0">
      <alignment horizontal="right" vertical="bottom"/>
    </xf>
    <xf numFmtId="59" fontId="10" fillId="2" borderId="15" applyNumberFormat="1" applyFont="1" applyFill="1" applyBorder="1" applyAlignment="1" applyProtection="0">
      <alignment vertical="bottom"/>
    </xf>
    <xf numFmtId="59" fontId="10" fillId="2" borderId="5" applyNumberFormat="1" applyFont="1" applyFill="1" applyBorder="1" applyAlignment="1" applyProtection="0">
      <alignment vertical="bottom"/>
    </xf>
    <xf numFmtId="59" fontId="10" fillId="2" borderId="20" applyNumberFormat="1" applyFont="1" applyFill="1" applyBorder="1" applyAlignment="1" applyProtection="0">
      <alignment vertical="bottom"/>
    </xf>
    <xf numFmtId="0" fontId="0" fillId="2" applyNumberFormat="1" applyFont="1" applyFill="1" applyBorder="0" applyAlignment="1" applyProtection="0">
      <alignment vertical="bottom"/>
    </xf>
    <xf numFmtId="0" fontId="0" fillId="2" applyNumberFormat="1" applyFont="1" applyFill="1" applyBorder="0" applyAlignment="1" applyProtection="0">
      <alignment vertical="bottom"/>
    </xf>
    <xf numFmtId="0" fontId="3" fillId="2" borderId="2" applyNumberFormat="0" applyFont="1" applyFill="1" applyBorder="1" applyAlignment="1" applyProtection="0">
      <alignment horizontal="center" vertical="center" wrapText="1"/>
    </xf>
    <xf numFmtId="0" fontId="10" fillId="2" borderId="2" applyNumberFormat="0" applyFont="1" applyFill="1" applyBorder="1" applyAlignment="1" applyProtection="0">
      <alignment horizontal="left" vertical="center" wrapText="1"/>
    </xf>
    <xf numFmtId="0" fontId="0" fillId="2" borderId="2" applyNumberFormat="0" applyFont="1" applyFill="1" applyBorder="1" applyAlignment="1" applyProtection="0">
      <alignment vertical="top"/>
    </xf>
    <xf numFmtId="0" fontId="3" fillId="2" borderId="5" applyNumberFormat="0" applyFont="1" applyFill="1" applyBorder="1" applyAlignment="1" applyProtection="0">
      <alignment horizontal="center" vertical="top" wrapText="1"/>
    </xf>
    <xf numFmtId="0" fontId="3" fillId="2" borderId="5" applyNumberFormat="0" applyFont="1" applyFill="1" applyBorder="1" applyAlignment="1" applyProtection="0">
      <alignment horizontal="left" vertical="top" wrapText="1"/>
    </xf>
    <xf numFmtId="0" fontId="0" fillId="2" borderId="5" applyNumberFormat="0" applyFont="1" applyFill="1" applyBorder="1" applyAlignment="1" applyProtection="0">
      <alignment vertical="top"/>
    </xf>
    <xf numFmtId="0" fontId="3" fillId="2" borderId="7" applyNumberFormat="0" applyFont="1" applyFill="1" applyBorder="1" applyAlignment="1" applyProtection="0">
      <alignment horizontal="center" vertical="top" wrapText="1"/>
    </xf>
    <xf numFmtId="0" fontId="3" fillId="2" borderId="8" applyNumberFormat="0" applyFont="1" applyFill="1" applyBorder="1" applyAlignment="1" applyProtection="0">
      <alignment horizontal="center" vertical="top" wrapText="1"/>
    </xf>
    <xf numFmtId="0" fontId="3" fillId="2" borderId="8" applyNumberFormat="0" applyFont="1" applyFill="1" applyBorder="1" applyAlignment="1" applyProtection="0">
      <alignment horizontal="left" vertical="top" wrapText="1"/>
    </xf>
    <xf numFmtId="0" fontId="0" fillId="2" borderId="8" applyNumberFormat="0" applyFont="1" applyFill="1" applyBorder="1" applyAlignment="1" applyProtection="0">
      <alignment vertical="top"/>
    </xf>
    <xf numFmtId="0" fontId="0" fillId="7" borderId="9" applyNumberFormat="0" applyFont="1" applyFill="1" applyBorder="1" applyAlignment="1" applyProtection="0">
      <alignment vertical="bottom" wrapText="1"/>
    </xf>
    <xf numFmtId="0" fontId="0" fillId="2" borderId="17" applyNumberFormat="0" applyFont="1" applyFill="1" applyBorder="1" applyAlignment="1" applyProtection="0">
      <alignment vertical="top"/>
    </xf>
    <xf numFmtId="0" fontId="6" fillId="2" borderId="14" applyNumberFormat="0" applyFont="1" applyFill="1" applyBorder="1" applyAlignment="1" applyProtection="0">
      <alignment horizontal="left" vertical="bottom" wrapText="1"/>
    </xf>
    <xf numFmtId="59" fontId="6" fillId="2" borderId="11" applyNumberFormat="1" applyFont="1" applyFill="1" applyBorder="1" applyAlignment="1" applyProtection="0">
      <alignment horizontal="right" vertical="bottom" wrapText="1"/>
    </xf>
    <xf numFmtId="0" fontId="6" fillId="2" borderId="15" applyNumberFormat="0" applyFont="1" applyFill="1" applyBorder="1" applyAlignment="1" applyProtection="0">
      <alignment horizontal="left" vertical="bottom" wrapText="1"/>
    </xf>
    <xf numFmtId="59" fontId="6" fillId="2" borderId="9" applyNumberFormat="1" applyFont="1" applyFill="1" applyBorder="1" applyAlignment="1" applyProtection="0">
      <alignment horizontal="right" vertical="top"/>
    </xf>
    <xf numFmtId="49" fontId="0" fillId="2" borderId="22" applyNumberFormat="1" applyFont="1" applyFill="1" applyBorder="1" applyAlignment="1" applyProtection="0">
      <alignment vertical="bottom"/>
    </xf>
    <xf numFmtId="49" fontId="10" fillId="3" borderId="9" applyNumberFormat="1" applyFont="1" applyFill="1" applyBorder="1" applyAlignment="1" applyProtection="0">
      <alignment horizontal="left" vertical="top"/>
    </xf>
    <xf numFmtId="49" fontId="10" fillId="3" borderId="9" applyNumberFormat="1" applyFont="1" applyFill="1" applyBorder="1" applyAlignment="1" applyProtection="0">
      <alignment horizontal="left" vertical="bottom"/>
    </xf>
    <xf numFmtId="59" fontId="0" fillId="2" borderId="9" applyNumberFormat="1" applyFont="1" applyFill="1" applyBorder="1" applyAlignment="1" applyProtection="0">
      <alignment vertical="bottom"/>
    </xf>
    <xf numFmtId="0" fontId="6" fillId="2" borderId="9" applyNumberFormat="0" applyFont="1" applyFill="1" applyBorder="1" applyAlignment="1" applyProtection="0">
      <alignment horizontal="left" vertical="bottom"/>
    </xf>
    <xf numFmtId="0" fontId="6" fillId="2" borderId="13" applyNumberFormat="0" applyFont="1" applyFill="1" applyBorder="1" applyAlignment="1" applyProtection="0">
      <alignment horizontal="left" vertical="bottom"/>
    </xf>
    <xf numFmtId="60" fontId="10" fillId="2" borderId="5" applyNumberFormat="1" applyFont="1" applyFill="1" applyBorder="1" applyAlignment="1" applyProtection="0">
      <alignment horizontal="left" vertical="bottom"/>
    </xf>
    <xf numFmtId="0" fontId="0" fillId="2" borderId="23" applyNumberFormat="0" applyFont="1" applyFill="1" applyBorder="1" applyAlignment="1" applyProtection="0">
      <alignment vertical="top"/>
    </xf>
    <xf numFmtId="49" fontId="11" fillId="2" borderId="9" applyNumberFormat="1" applyFont="1" applyFill="1" applyBorder="1" applyAlignment="1" applyProtection="0">
      <alignment horizontal="left" vertical="top"/>
    </xf>
    <xf numFmtId="59" fontId="11" fillId="2" borderId="9" applyNumberFormat="1" applyFont="1" applyFill="1" applyBorder="1" applyAlignment="1" applyProtection="0">
      <alignment horizontal="right" vertical="top"/>
    </xf>
    <xf numFmtId="59" fontId="11" fillId="6" borderId="9" applyNumberFormat="1" applyFont="1" applyFill="1" applyBorder="1" applyAlignment="1" applyProtection="0">
      <alignment horizontal="right" vertical="top"/>
    </xf>
    <xf numFmtId="49" fontId="0" fillId="3" borderId="9" applyNumberFormat="1" applyFont="1" applyFill="1" applyBorder="1" applyAlignment="1" applyProtection="0">
      <alignment vertical="bottom"/>
    </xf>
    <xf numFmtId="49" fontId="12" fillId="2" borderId="9" applyNumberFormat="1" applyFont="1" applyFill="1" applyBorder="1" applyAlignment="1" applyProtection="0">
      <alignment horizontal="left" vertical="bottom"/>
    </xf>
    <xf numFmtId="60" fontId="11" fillId="2" borderId="5" applyNumberFormat="1" applyFont="1" applyFill="1" applyBorder="1" applyAlignment="1" applyProtection="0">
      <alignment horizontal="left" vertical="bottom"/>
    </xf>
    <xf numFmtId="59" fontId="6" fillId="2" borderId="9" applyNumberFormat="1" applyFont="1" applyFill="1" applyBorder="1" applyAlignment="1" applyProtection="0">
      <alignment horizontal="right" vertical="bottom"/>
    </xf>
    <xf numFmtId="49" fontId="10" fillId="2" borderId="9" applyNumberFormat="1" applyFont="1" applyFill="1" applyBorder="1" applyAlignment="1" applyProtection="0">
      <alignment vertical="top" wrapText="1"/>
    </xf>
    <xf numFmtId="49" fontId="10" fillId="2" borderId="9" applyNumberFormat="1" applyFont="1" applyFill="1" applyBorder="1" applyAlignment="1" applyProtection="0">
      <alignment horizontal="left" vertical="top" wrapText="1"/>
    </xf>
    <xf numFmtId="49" fontId="10" fillId="2" borderId="9" applyNumberFormat="1" applyFont="1" applyFill="1" applyBorder="1" applyAlignment="1" applyProtection="0">
      <alignment horizontal="left" vertical="bottom"/>
    </xf>
    <xf numFmtId="0" fontId="0" fillId="2" borderId="28" applyNumberFormat="0" applyFont="1" applyFill="1" applyBorder="1" applyAlignment="1" applyProtection="0">
      <alignment vertical="bottom"/>
    </xf>
    <xf numFmtId="59" fontId="10" fillId="2" borderId="29" applyNumberFormat="1" applyFont="1" applyFill="1" applyBorder="1" applyAlignment="1" applyProtection="0">
      <alignment horizontal="right" vertical="bottom"/>
    </xf>
    <xf numFmtId="49" fontId="3" fillId="2" borderId="30" applyNumberFormat="1" applyFont="1" applyFill="1" applyBorder="1" applyAlignment="1" applyProtection="0">
      <alignment horizontal="left" vertical="top" wrapText="1"/>
    </xf>
    <xf numFmtId="59" fontId="6" fillId="6" borderId="31" applyNumberFormat="1" applyFont="1" applyFill="1" applyBorder="1" applyAlignment="1" applyProtection="0">
      <alignment horizontal="right" vertical="bottom"/>
    </xf>
    <xf numFmtId="0" fontId="0" fillId="2" borderId="32" applyNumberFormat="0" applyFont="1" applyFill="1" applyBorder="1" applyAlignment="1" applyProtection="0">
      <alignment vertical="bottom"/>
    </xf>
    <xf numFmtId="0" fontId="0" fillId="2" borderId="33" applyNumberFormat="0" applyFont="1" applyFill="1" applyBorder="1" applyAlignment="1" applyProtection="0">
      <alignment vertical="bottom"/>
    </xf>
    <xf numFmtId="0" fontId="0" fillId="2" borderId="34" applyNumberFormat="0" applyFont="1" applyFill="1" applyBorder="1" applyAlignment="1" applyProtection="0">
      <alignment vertical="bottom"/>
    </xf>
    <xf numFmtId="49" fontId="6" fillId="2" borderId="35" applyNumberFormat="1" applyFont="1" applyFill="1" applyBorder="1" applyAlignment="1" applyProtection="0">
      <alignment horizontal="left" vertical="bottom"/>
    </xf>
    <xf numFmtId="59" fontId="0" fillId="3" borderId="36" applyNumberFormat="1" applyFont="1" applyFill="1" applyBorder="1" applyAlignment="1" applyProtection="0">
      <alignment vertical="bottom"/>
    </xf>
    <xf numFmtId="49" fontId="6" fillId="2" borderId="37" applyNumberFormat="1" applyFont="1" applyFill="1" applyBorder="1" applyAlignment="1" applyProtection="0">
      <alignment horizontal="left" vertical="bottom"/>
    </xf>
    <xf numFmtId="59" fontId="0" fillId="3" borderId="9" applyNumberFormat="1" applyFont="1" applyFill="1" applyBorder="1" applyAlignment="1" applyProtection="0">
      <alignment vertical="bottom"/>
    </xf>
    <xf numFmtId="0" fontId="6" fillId="2" borderId="38" applyNumberFormat="0" applyFont="1" applyFill="1" applyBorder="1" applyAlignment="1" applyProtection="0">
      <alignment horizontal="center" vertical="bottom"/>
    </xf>
    <xf numFmtId="0" fontId="6" fillId="2" borderId="39" applyNumberFormat="0" applyFont="1" applyFill="1" applyBorder="1" applyAlignment="1" applyProtection="0">
      <alignment horizontal="center" vertical="bottom"/>
    </xf>
    <xf numFmtId="49" fontId="6" fillId="2" borderId="40" applyNumberFormat="1" applyFont="1" applyFill="1" applyBorder="1" applyAlignment="1" applyProtection="0">
      <alignment horizontal="left" vertical="bottom"/>
    </xf>
    <xf numFmtId="59" fontId="6" fillId="6" borderId="41" applyNumberFormat="1" applyFont="1" applyFill="1" applyBorder="1" applyAlignment="1" applyProtection="0">
      <alignment horizontal="right" vertical="bottom"/>
    </xf>
    <xf numFmtId="0" fontId="0" fillId="2" borderId="42" applyNumberFormat="0" applyFont="1" applyFill="1" applyBorder="1" applyAlignment="1" applyProtection="0">
      <alignment vertical="bottom"/>
    </xf>
    <xf numFmtId="0" fontId="0" fillId="2" borderId="43" applyNumberFormat="0" applyFont="1" applyFill="1" applyBorder="1" applyAlignment="1" applyProtection="0">
      <alignment vertical="bottom"/>
    </xf>
    <xf numFmtId="0" fontId="0" fillId="2" applyNumberFormat="1" applyFont="1" applyFill="1" applyBorder="0" applyAlignment="1" applyProtection="0">
      <alignment vertical="bottom"/>
    </xf>
    <xf numFmtId="59" fontId="3" fillId="3" borderId="9" applyNumberFormat="1" applyFont="1" applyFill="1" applyBorder="1" applyAlignment="1" applyProtection="0">
      <alignment horizontal="left" vertical="bottom"/>
    </xf>
    <xf numFmtId="0" fontId="0" fillId="7" borderId="9" applyNumberFormat="0" applyFont="1" applyFill="1" applyBorder="1" applyAlignment="1" applyProtection="0">
      <alignment horizontal="left" vertical="bottom" wrapText="1"/>
    </xf>
    <xf numFmtId="0" fontId="0" fillId="2" borderId="44" applyNumberFormat="0" applyFont="1" applyFill="1" applyBorder="1" applyAlignment="1" applyProtection="0">
      <alignment vertical="bottom"/>
    </xf>
    <xf numFmtId="0" fontId="3" fillId="3" borderId="10" applyNumberFormat="0" applyFont="1" applyFill="1" applyBorder="1" applyAlignment="1" applyProtection="0">
      <alignment vertical="bottom" wrapText="1"/>
    </xf>
    <xf numFmtId="49" fontId="3" fillId="3" borderId="11" applyNumberFormat="1" applyFont="1" applyFill="1" applyBorder="1" applyAlignment="1" applyProtection="0">
      <alignment vertical="bottom" wrapText="1"/>
    </xf>
    <xf numFmtId="0" fontId="3" fillId="3" borderId="11" applyNumberFormat="0" applyFont="1" applyFill="1" applyBorder="1" applyAlignment="1" applyProtection="0">
      <alignment vertical="bottom" wrapText="1"/>
    </xf>
    <xf numFmtId="0" fontId="3" fillId="3" borderId="12" applyNumberFormat="0" applyFont="1" applyFill="1" applyBorder="1" applyAlignment="1" applyProtection="0">
      <alignment vertical="bottom" wrapText="1"/>
    </xf>
    <xf numFmtId="0" fontId="6" fillId="2" borderId="9" applyNumberFormat="0" applyFont="1" applyFill="1" applyBorder="1" applyAlignment="1" applyProtection="0">
      <alignment horizontal="left" vertical="center"/>
    </xf>
    <xf numFmtId="0" fontId="6" fillId="2" borderId="9" applyNumberFormat="1" applyFont="1" applyFill="1" applyBorder="1" applyAlignment="1" applyProtection="0">
      <alignment horizontal="left" vertical="center"/>
    </xf>
    <xf numFmtId="0" fontId="6" fillId="2" borderId="9" applyNumberFormat="1" applyFont="1" applyFill="1" applyBorder="1" applyAlignment="1" applyProtection="0">
      <alignment vertical="bottom"/>
    </xf>
    <xf numFmtId="60" fontId="10" fillId="2" borderId="9" applyNumberFormat="1" applyFont="1" applyFill="1" applyBorder="1" applyAlignment="1" applyProtection="0">
      <alignment horizontal="right" vertical="top"/>
    </xf>
    <xf numFmtId="49" fontId="6" fillId="2" borderId="9" applyNumberFormat="1" applyFont="1" applyFill="1" applyBorder="1" applyAlignment="1" applyProtection="0">
      <alignment horizontal="left" vertical="center"/>
    </xf>
    <xf numFmtId="0" fontId="6" fillId="2" borderId="10" applyNumberFormat="0" applyFont="1" applyFill="1" applyBorder="1" applyAlignment="1" applyProtection="0">
      <alignment horizontal="left" vertical="center"/>
    </xf>
    <xf numFmtId="59" fontId="10" fillId="2" borderId="11" applyNumberFormat="1" applyFont="1" applyFill="1" applyBorder="1" applyAlignment="1" applyProtection="0">
      <alignment horizontal="right" vertical="bottom"/>
    </xf>
    <xf numFmtId="59" fontId="6" fillId="6" borderId="9" applyNumberFormat="1" applyFont="1" applyFill="1" applyBorder="1" applyAlignment="1" applyProtection="0">
      <alignment horizontal="right" vertical="bottom"/>
    </xf>
    <xf numFmtId="0" fontId="10" fillId="2" borderId="9" applyNumberFormat="0" applyFont="1" applyFill="1" applyBorder="1" applyAlignment="1" applyProtection="0">
      <alignment horizontal="center" vertical="bottom"/>
    </xf>
    <xf numFmtId="59" fontId="0" fillId="2" borderId="9" applyNumberFormat="1" applyFont="1" applyFill="1" applyBorder="1" applyAlignment="1" applyProtection="0">
      <alignment horizontal="center" vertical="bottom"/>
    </xf>
    <xf numFmtId="59" fontId="11" fillId="6" borderId="9" applyNumberFormat="1" applyFont="1" applyFill="1" applyBorder="1" applyAlignment="1" applyProtection="0">
      <alignment horizontal="center" vertical="bottom"/>
    </xf>
    <xf numFmtId="49" fontId="11" fillId="2" borderId="9" applyNumberFormat="1" applyFont="1" applyFill="1" applyBorder="1" applyAlignment="1" applyProtection="0">
      <alignment horizontal="left" vertical="bottom"/>
    </xf>
    <xf numFmtId="0" fontId="11" fillId="2" borderId="9" applyNumberFormat="0" applyFont="1" applyFill="1" applyBorder="1" applyAlignment="1" applyProtection="0">
      <alignment horizontal="left" vertical="bottom"/>
    </xf>
    <xf numFmtId="59" fontId="11" fillId="2" borderId="9" applyNumberFormat="1" applyFont="1" applyFill="1" applyBorder="1" applyAlignment="1" applyProtection="0">
      <alignment horizontal="center" vertical="bottom"/>
    </xf>
    <xf numFmtId="59" fontId="6" fillId="6" borderId="9" applyNumberFormat="1" applyFont="1" applyFill="1" applyBorder="1" applyAlignment="1" applyProtection="0">
      <alignment horizontal="center" vertical="bottom"/>
    </xf>
    <xf numFmtId="0" fontId="0" fillId="2" borderId="9" applyNumberFormat="0" applyFont="1" applyFill="1" applyBorder="1" applyAlignment="1" applyProtection="0">
      <alignment horizontal="left" vertical="bottom"/>
    </xf>
    <xf numFmtId="0" fontId="10" fillId="2" borderId="9" applyNumberFormat="0" applyFont="1" applyFill="1" applyBorder="1" applyAlignment="1" applyProtection="0">
      <alignment horizontal="left" vertical="bottom"/>
    </xf>
    <xf numFmtId="49" fontId="0" fillId="2" borderId="9" applyNumberFormat="1" applyFont="1" applyFill="1" applyBorder="1" applyAlignment="1" applyProtection="0">
      <alignment horizontal="left" vertical="bottom"/>
    </xf>
    <xf numFmtId="59" fontId="0" fillId="3" borderId="9" applyNumberFormat="1" applyFont="1" applyFill="1" applyBorder="1" applyAlignment="1" applyProtection="0">
      <alignment horizontal="center" vertical="bottom"/>
    </xf>
    <xf numFmtId="49" fontId="6" fillId="2" borderId="9" applyNumberFormat="1" applyFont="1" applyFill="1" applyBorder="1" applyAlignment="1" applyProtection="0">
      <alignment horizontal="left" vertical="bottom" wrapText="1"/>
    </xf>
    <xf numFmtId="59" fontId="6" fillId="6" borderId="9" applyNumberFormat="1" applyFont="1" applyFill="1" applyBorder="1" applyAlignment="1" applyProtection="0">
      <alignment horizontal="left" vertical="bottom" wrapText="1"/>
    </xf>
    <xf numFmtId="59" fontId="0" fillId="6" borderId="9" applyNumberFormat="1" applyFont="1" applyFill="1" applyBorder="1" applyAlignment="1" applyProtection="0">
      <alignment horizontal="center" vertical="bottom"/>
    </xf>
    <xf numFmtId="49" fontId="0" fillId="2" borderId="44" applyNumberFormat="1" applyFont="1" applyFill="1" applyBorder="1" applyAlignment="1" applyProtection="0">
      <alignment vertical="bottom"/>
    </xf>
    <xf numFmtId="49" fontId="0" fillId="2" borderId="9" applyNumberFormat="1" applyFont="1" applyFill="1" applyBorder="1" applyAlignment="1" applyProtection="0">
      <alignment horizontal="left" vertical="bottom" wrapText="1"/>
    </xf>
    <xf numFmtId="59" fontId="0" fillId="6" borderId="9" applyNumberFormat="1" applyFont="1" applyFill="1" applyBorder="1" applyAlignment="1" applyProtection="0">
      <alignment horizontal="left" vertical="bottom" wrapText="1"/>
    </xf>
    <xf numFmtId="0" fontId="10" fillId="2" borderId="15" applyNumberFormat="0" applyFont="1" applyFill="1" applyBorder="1" applyAlignment="1" applyProtection="0">
      <alignment vertical="bottom"/>
    </xf>
    <xf numFmtId="49" fontId="6" fillId="2" borderId="4" applyNumberFormat="1" applyFont="1" applyFill="1" applyBorder="1" applyAlignment="1" applyProtection="0">
      <alignment vertical="bottom"/>
    </xf>
    <xf numFmtId="0" fontId="6" fillId="2" borderId="5" applyNumberFormat="0" applyFont="1" applyFill="1" applyBorder="1" applyAlignment="1" applyProtection="0">
      <alignment vertical="bottom"/>
    </xf>
    <xf numFmtId="0" fontId="10" fillId="2" borderId="5" applyNumberFormat="0" applyFont="1" applyFill="1" applyBorder="1" applyAlignment="1" applyProtection="0">
      <alignment vertical="bottom"/>
    </xf>
    <xf numFmtId="0" fontId="0" fillId="3" borderId="4" applyNumberFormat="0" applyFont="1" applyFill="1" applyBorder="1" applyAlignment="1" applyProtection="0">
      <alignment horizontal="left" vertical="bottom" wrapText="1"/>
    </xf>
    <xf numFmtId="0" fontId="0" fillId="3" borderId="5" applyNumberFormat="0" applyFont="1" applyFill="1" applyBorder="1" applyAlignment="1" applyProtection="0">
      <alignment horizontal="left" vertical="bottom" wrapText="1"/>
    </xf>
    <xf numFmtId="0" fontId="0" fillId="3" borderId="19" applyNumberFormat="0" applyFont="1" applyFill="1" applyBorder="1" applyAlignment="1" applyProtection="0">
      <alignment horizontal="left" vertical="bottom" wrapText="1"/>
    </xf>
    <xf numFmtId="0" fontId="0" fillId="3" borderId="20" applyNumberFormat="0" applyFont="1" applyFill="1" applyBorder="1" applyAlignment="1" applyProtection="0">
      <alignment horizontal="left" vertical="bottom" wrapText="1"/>
    </xf>
    <xf numFmtId="0" fontId="0" applyNumberFormat="1" applyFont="1" applyFill="0" applyBorder="0" applyAlignment="1" applyProtection="0">
      <alignment vertical="bottom"/>
    </xf>
    <xf numFmtId="49" fontId="3" fillId="7" borderId="45" applyNumberFormat="1" applyFont="1" applyFill="1" applyBorder="1" applyAlignment="1" applyProtection="0">
      <alignment horizontal="center" vertical="center" wrapText="1"/>
    </xf>
    <xf numFmtId="0" fontId="3" fillId="7" borderId="45" applyNumberFormat="0" applyFont="1" applyFill="1" applyBorder="1" applyAlignment="1" applyProtection="0">
      <alignment horizontal="center" vertical="center" wrapText="1"/>
    </xf>
    <xf numFmtId="0" fontId="0" fillId="7" borderId="45" applyNumberFormat="0" applyFont="1" applyFill="1" applyBorder="1" applyAlignment="1" applyProtection="0">
      <alignment vertical="bottom" wrapText="1"/>
    </xf>
    <xf numFmtId="49" fontId="6" fillId="7" borderId="45" applyNumberFormat="1" applyFont="1" applyFill="1" applyBorder="1" applyAlignment="1" applyProtection="0">
      <alignment horizontal="center" vertical="bottom" wrapText="1"/>
    </xf>
    <xf numFmtId="49" fontId="6" fillId="7" borderId="45" applyNumberFormat="1" applyFont="1" applyFill="1" applyBorder="1" applyAlignment="1" applyProtection="0">
      <alignment horizontal="left" vertical="top" wrapText="1"/>
    </xf>
    <xf numFmtId="0" fontId="6" fillId="7" borderId="45" applyNumberFormat="0" applyFont="1" applyFill="1" applyBorder="1" applyAlignment="1" applyProtection="0">
      <alignment horizontal="left" vertical="top" wrapText="1"/>
    </xf>
    <xf numFmtId="49" fontId="0" fillId="7" borderId="45" applyNumberFormat="1" applyFont="1" applyFill="1" applyBorder="1" applyAlignment="1" applyProtection="0">
      <alignment horizontal="left" vertical="top" wrapText="1"/>
    </xf>
    <xf numFmtId="0" fontId="10" fillId="7" borderId="45" applyNumberFormat="0" applyFont="1" applyFill="1" applyBorder="1" applyAlignment="1" applyProtection="0">
      <alignment horizontal="left" vertical="top" wrapText="1"/>
    </xf>
    <xf numFmtId="0" fontId="0" fillId="7" borderId="45" applyNumberFormat="0" applyFont="1" applyFill="1" applyBorder="1" applyAlignment="1" applyProtection="0">
      <alignment horizontal="left" vertical="top" wrapText="1"/>
    </xf>
    <xf numFmtId="0" fontId="0" fillId="7" borderId="45" applyNumberFormat="0" applyFont="1" applyFill="1" applyBorder="1" applyAlignment="1" applyProtection="0">
      <alignment vertical="top" wrapText="1"/>
    </xf>
    <xf numFmtId="49" fontId="0" fillId="7" borderId="45" applyNumberFormat="1" applyFont="1" applyFill="1" applyBorder="1" applyAlignment="1" applyProtection="0">
      <alignment vertical="top" wrapText="1"/>
    </xf>
    <xf numFmtId="49" fontId="0" fillId="7" borderId="45" applyNumberFormat="1" applyFont="1" applyFill="1" applyBorder="1" applyAlignment="1" applyProtection="0">
      <alignmen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ccffcc"/>
      <rgbColor rgb="ffaaaaaa"/>
      <rgbColor rgb="ff99ccff"/>
      <rgbColor rgb="ff92d050"/>
      <rgbColor rgb="ffffff00"/>
      <rgbColor rgb="ff969696"/>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O127"/>
  <sheetViews>
    <sheetView workbookViewId="0" showGridLines="0" defaultGridColor="1"/>
  </sheetViews>
  <sheetFormatPr defaultColWidth="8.83333" defaultRowHeight="12.75" customHeight="1" outlineLevelRow="0" outlineLevelCol="0"/>
  <cols>
    <col min="1" max="1" width="55" style="1" customWidth="1"/>
    <col min="2" max="2" width="9" style="1" customWidth="1"/>
    <col min="3" max="3" width="9.17188" style="1" customWidth="1"/>
    <col min="4" max="4" width="11.8516" style="1" customWidth="1"/>
    <col min="5" max="5" width="10.8516" style="1" customWidth="1"/>
    <col min="6" max="6" width="10.5" style="1" customWidth="1"/>
    <col min="7" max="7" width="12.5" style="1" customWidth="1"/>
    <col min="8" max="8" width="14.5" style="1" customWidth="1"/>
    <col min="9" max="9" width="13.1719" style="1" customWidth="1"/>
    <col min="10" max="10" width="14.1719" style="1" customWidth="1"/>
    <col min="11" max="11" width="13.3516" style="1" customWidth="1"/>
    <col min="12" max="12" width="20.5" style="1" customWidth="1"/>
    <col min="13" max="15" width="9.17188" style="1" customWidth="1"/>
    <col min="16" max="16384" width="8.85156" style="1" customWidth="1"/>
  </cols>
  <sheetData>
    <row r="1" ht="23.45" customHeight="1">
      <c r="A1" t="s" s="2">
        <v>0</v>
      </c>
      <c r="B1" s="3"/>
      <c r="C1" s="3"/>
      <c r="D1" s="3"/>
      <c r="E1" s="3"/>
      <c r="F1" s="3"/>
      <c r="G1" s="3"/>
      <c r="H1" s="4"/>
      <c r="I1" s="4"/>
      <c r="J1" s="4"/>
      <c r="K1" s="4"/>
      <c r="L1" s="5"/>
      <c r="M1" s="5"/>
      <c r="N1" s="5"/>
      <c r="O1" s="6"/>
    </row>
    <row r="2" ht="14.45" customHeight="1">
      <c r="A2" t="s" s="7">
        <v>1</v>
      </c>
      <c r="B2" s="8"/>
      <c r="C2" s="8"/>
      <c r="D2" s="8"/>
      <c r="E2" s="8"/>
      <c r="F2" s="8"/>
      <c r="G2" s="8"/>
      <c r="H2" s="9"/>
      <c r="I2" s="9"/>
      <c r="J2" s="9"/>
      <c r="K2" s="9"/>
      <c r="L2" s="10"/>
      <c r="M2" s="10"/>
      <c r="N2" s="10"/>
      <c r="O2" s="11"/>
    </row>
    <row r="3" ht="14.45" customHeight="1">
      <c r="A3" t="s" s="12">
        <v>2</v>
      </c>
      <c r="B3" s="13"/>
      <c r="C3" s="13"/>
      <c r="D3" s="13"/>
      <c r="E3" s="13"/>
      <c r="F3" s="13"/>
      <c r="G3" s="13"/>
      <c r="H3" s="9"/>
      <c r="I3" s="9"/>
      <c r="J3" s="9"/>
      <c r="K3" s="9"/>
      <c r="L3" s="10"/>
      <c r="M3" s="10"/>
      <c r="N3" s="10"/>
      <c r="O3" s="11"/>
    </row>
    <row r="4" ht="14.45" customHeight="1">
      <c r="A4" s="14"/>
      <c r="B4" s="15"/>
      <c r="C4" s="15"/>
      <c r="D4" s="15"/>
      <c r="E4" s="15"/>
      <c r="F4" s="15"/>
      <c r="G4" s="15"/>
      <c r="H4" s="9"/>
      <c r="I4" s="9"/>
      <c r="J4" s="9"/>
      <c r="K4" s="9"/>
      <c r="L4" s="10"/>
      <c r="M4" s="10"/>
      <c r="N4" s="10"/>
      <c r="O4" s="11"/>
    </row>
    <row r="5" ht="27.6" customHeight="1">
      <c r="A5" t="s" s="16">
        <v>3</v>
      </c>
      <c r="B5" t="s" s="17">
        <v>4</v>
      </c>
      <c r="C5" s="18"/>
      <c r="D5" s="18"/>
      <c r="E5" s="18"/>
      <c r="F5" s="18"/>
      <c r="G5" s="19"/>
      <c r="H5" s="20"/>
      <c r="I5" s="9"/>
      <c r="J5" s="9"/>
      <c r="K5" s="9"/>
      <c r="L5" s="10"/>
      <c r="M5" s="10"/>
      <c r="N5" s="10"/>
      <c r="O5" s="11"/>
    </row>
    <row r="6" ht="27.6" customHeight="1">
      <c r="A6" t="s" s="21">
        <v>5</v>
      </c>
      <c r="B6" s="22"/>
      <c r="C6" s="23"/>
      <c r="D6" s="23"/>
      <c r="E6" s="23"/>
      <c r="F6" s="23"/>
      <c r="G6" s="24"/>
      <c r="H6" s="20"/>
      <c r="I6" s="9"/>
      <c r="J6" s="9"/>
      <c r="K6" s="9"/>
      <c r="L6" s="10"/>
      <c r="M6" s="10"/>
      <c r="N6" s="10"/>
      <c r="O6" s="11"/>
    </row>
    <row r="7" ht="9" customHeight="1">
      <c r="A7" s="25"/>
      <c r="B7" s="26"/>
      <c r="C7" s="27"/>
      <c r="D7" s="27"/>
      <c r="E7" s="27"/>
      <c r="F7" s="28"/>
      <c r="G7" s="28"/>
      <c r="H7" s="9"/>
      <c r="I7" s="9"/>
      <c r="J7" s="9"/>
      <c r="K7" s="9"/>
      <c r="L7" s="10"/>
      <c r="M7" s="10"/>
      <c r="N7" s="10"/>
      <c r="O7" s="11"/>
    </row>
    <row r="8" ht="18.5" customHeight="1">
      <c r="A8" t="s" s="29">
        <v>6</v>
      </c>
      <c r="B8" s="30"/>
      <c r="C8" s="31"/>
      <c r="D8" s="32"/>
      <c r="E8" s="33"/>
      <c r="F8" s="33"/>
      <c r="G8" s="33"/>
      <c r="H8" s="33"/>
      <c r="I8" s="32"/>
      <c r="J8" s="32"/>
      <c r="K8" s="32"/>
      <c r="L8" s="34"/>
      <c r="M8" s="34"/>
      <c r="N8" s="10"/>
      <c r="O8" s="11"/>
    </row>
    <row r="9" ht="46.65" customHeight="1">
      <c r="A9" t="s" s="35">
        <v>7</v>
      </c>
      <c r="B9" t="s" s="36">
        <v>8</v>
      </c>
      <c r="C9" t="s" s="37">
        <v>9</v>
      </c>
      <c r="D9" t="s" s="37">
        <v>10</v>
      </c>
      <c r="E9" t="s" s="37">
        <v>11</v>
      </c>
      <c r="F9" t="s" s="37">
        <v>12</v>
      </c>
      <c r="G9" t="s" s="38">
        <v>13</v>
      </c>
      <c r="H9" t="s" s="38">
        <v>14</v>
      </c>
      <c r="I9" t="s" s="37">
        <v>15</v>
      </c>
      <c r="J9" t="s" s="37">
        <v>16</v>
      </c>
      <c r="K9" t="s" s="38">
        <v>17</v>
      </c>
      <c r="L9" s="39"/>
      <c r="M9" s="34"/>
      <c r="N9" s="10"/>
      <c r="O9" s="11"/>
    </row>
    <row r="10" ht="18.5" customHeight="1">
      <c r="A10" t="s" s="29">
        <v>18</v>
      </c>
      <c r="B10" s="40"/>
      <c r="C10" s="41"/>
      <c r="D10" s="41"/>
      <c r="E10" s="40"/>
      <c r="F10" s="40"/>
      <c r="G10" s="40"/>
      <c r="H10" s="40"/>
      <c r="I10" s="42"/>
      <c r="J10" s="42"/>
      <c r="K10" s="43"/>
      <c r="L10" s="44"/>
      <c r="M10" s="10"/>
      <c r="N10" s="10"/>
      <c r="O10" s="11"/>
    </row>
    <row r="11" ht="12" customHeight="1">
      <c r="A11" t="s" s="45">
        <v>19</v>
      </c>
      <c r="B11" s="40"/>
      <c r="C11" s="41"/>
      <c r="D11" s="41"/>
      <c r="E11" s="40"/>
      <c r="F11" s="40"/>
      <c r="G11" s="40"/>
      <c r="H11" s="40"/>
      <c r="I11" s="42"/>
      <c r="J11" s="42"/>
      <c r="K11" s="43"/>
      <c r="L11" s="46"/>
      <c r="M11" s="10"/>
      <c r="N11" s="10"/>
      <c r="O11" s="11"/>
    </row>
    <row r="12" ht="12" customHeight="1">
      <c r="A12" t="s" s="47">
        <v>7</v>
      </c>
      <c r="B12" s="48">
        <v>0</v>
      </c>
      <c r="C12" s="49">
        <v>0</v>
      </c>
      <c r="D12" s="50"/>
      <c r="E12" s="51"/>
      <c r="F12" s="51"/>
      <c r="G12" s="51"/>
      <c r="H12" s="50"/>
      <c r="I12" s="41"/>
      <c r="J12" s="41"/>
      <c r="K12" s="41"/>
      <c r="L12" s="52"/>
      <c r="M12" s="10"/>
      <c r="N12" s="10"/>
      <c r="O12" s="11"/>
    </row>
    <row r="13" ht="12" customHeight="1">
      <c r="A13" t="s" s="53">
        <v>7</v>
      </c>
      <c r="B13" s="48">
        <v>0</v>
      </c>
      <c r="C13" s="49">
        <v>0</v>
      </c>
      <c r="D13" s="50"/>
      <c r="E13" s="51"/>
      <c r="F13" s="51"/>
      <c r="G13" s="51"/>
      <c r="H13" s="50"/>
      <c r="I13" s="41"/>
      <c r="J13" s="41"/>
      <c r="K13" s="41"/>
      <c r="L13" s="54"/>
      <c r="M13" s="10"/>
      <c r="N13" s="10"/>
      <c r="O13" s="11"/>
    </row>
    <row r="14" ht="12" customHeight="1">
      <c r="A14" t="s" s="53">
        <v>7</v>
      </c>
      <c r="B14" s="48">
        <v>0</v>
      </c>
      <c r="C14" s="49">
        <v>0</v>
      </c>
      <c r="D14" s="50"/>
      <c r="E14" s="51"/>
      <c r="F14" s="51"/>
      <c r="G14" s="51"/>
      <c r="H14" s="50"/>
      <c r="I14" s="41"/>
      <c r="J14" s="41"/>
      <c r="K14" s="41"/>
      <c r="L14" s="54"/>
      <c r="M14" s="10"/>
      <c r="N14" s="10"/>
      <c r="O14" s="11"/>
    </row>
    <row r="15" ht="12" customHeight="1">
      <c r="A15" t="s" s="53">
        <v>7</v>
      </c>
      <c r="B15" s="48">
        <v>0</v>
      </c>
      <c r="C15" s="49">
        <v>0</v>
      </c>
      <c r="D15" s="50"/>
      <c r="E15" s="51"/>
      <c r="F15" s="51"/>
      <c r="G15" s="51"/>
      <c r="H15" s="50"/>
      <c r="I15" s="41"/>
      <c r="J15" s="41"/>
      <c r="K15" s="41"/>
      <c r="L15" s="54"/>
      <c r="M15" s="10"/>
      <c r="N15" s="10"/>
      <c r="O15" s="11"/>
    </row>
    <row r="16" ht="12" customHeight="1">
      <c r="A16" t="s" s="55">
        <v>20</v>
      </c>
      <c r="B16" s="56"/>
      <c r="C16" s="57">
        <f>SUM(C12:C15)</f>
        <v>0</v>
      </c>
      <c r="D16" s="58"/>
      <c r="E16" s="56"/>
      <c r="F16" s="56"/>
      <c r="G16" s="56"/>
      <c r="H16" s="58"/>
      <c r="I16" s="58"/>
      <c r="J16" s="58"/>
      <c r="K16" s="58"/>
      <c r="L16" s="54"/>
      <c r="M16" s="34"/>
      <c r="N16" s="10"/>
      <c r="O16" s="11"/>
    </row>
    <row r="17" ht="12" customHeight="1">
      <c r="A17" s="59"/>
      <c r="B17" s="51"/>
      <c r="C17" s="50"/>
      <c r="D17" s="50"/>
      <c r="E17" s="51"/>
      <c r="F17" s="51"/>
      <c r="G17" s="51"/>
      <c r="H17" s="50"/>
      <c r="I17" s="41"/>
      <c r="J17" s="41"/>
      <c r="K17" s="41"/>
      <c r="L17" s="52"/>
      <c r="M17" s="10"/>
      <c r="N17" s="10"/>
      <c r="O17" s="11"/>
    </row>
    <row r="18" ht="12" customHeight="1">
      <c r="A18" t="s" s="60">
        <v>21</v>
      </c>
      <c r="B18" s="51"/>
      <c r="C18" s="50"/>
      <c r="D18" s="50"/>
      <c r="E18" s="51"/>
      <c r="F18" s="51"/>
      <c r="G18" s="51"/>
      <c r="H18" s="50"/>
      <c r="I18" s="41"/>
      <c r="J18" s="41"/>
      <c r="K18" s="41"/>
      <c r="L18" s="52"/>
      <c r="M18" s="10"/>
      <c r="N18" s="10"/>
      <c r="O18" s="11"/>
    </row>
    <row r="19" ht="12" customHeight="1">
      <c r="A19" t="s" s="47">
        <v>7</v>
      </c>
      <c r="B19" s="48">
        <v>0</v>
      </c>
      <c r="C19" s="49">
        <v>0</v>
      </c>
      <c r="D19" s="50"/>
      <c r="E19" s="51"/>
      <c r="F19" s="51"/>
      <c r="G19" s="51"/>
      <c r="H19" s="50"/>
      <c r="I19" s="41"/>
      <c r="J19" s="41"/>
      <c r="K19" s="41"/>
      <c r="L19" s="52"/>
      <c r="M19" s="10"/>
      <c r="N19" s="10"/>
      <c r="O19" s="11"/>
    </row>
    <row r="20" ht="12" customHeight="1">
      <c r="A20" t="s" s="53">
        <v>7</v>
      </c>
      <c r="B20" s="48">
        <v>0</v>
      </c>
      <c r="C20" s="49">
        <v>0</v>
      </c>
      <c r="D20" s="50"/>
      <c r="E20" s="51"/>
      <c r="F20" s="51"/>
      <c r="G20" s="51"/>
      <c r="H20" s="50"/>
      <c r="I20" s="41"/>
      <c r="J20" s="41"/>
      <c r="K20" s="41"/>
      <c r="L20" s="54"/>
      <c r="M20" s="10"/>
      <c r="N20" s="10"/>
      <c r="O20" s="11"/>
    </row>
    <row r="21" ht="12" customHeight="1">
      <c r="A21" t="s" s="53">
        <v>7</v>
      </c>
      <c r="B21" s="48">
        <v>0</v>
      </c>
      <c r="C21" s="49">
        <v>0</v>
      </c>
      <c r="D21" s="50"/>
      <c r="E21" s="51"/>
      <c r="F21" s="51"/>
      <c r="G21" s="51"/>
      <c r="H21" s="50"/>
      <c r="I21" s="41"/>
      <c r="J21" s="41"/>
      <c r="K21" s="41"/>
      <c r="L21" s="54"/>
      <c r="M21" s="10"/>
      <c r="N21" s="10"/>
      <c r="O21" s="11"/>
    </row>
    <row r="22" ht="12" customHeight="1">
      <c r="A22" t="s" s="53">
        <v>7</v>
      </c>
      <c r="B22" s="48">
        <v>0</v>
      </c>
      <c r="C22" s="49">
        <v>0</v>
      </c>
      <c r="D22" s="50"/>
      <c r="E22" s="51"/>
      <c r="F22" s="51"/>
      <c r="G22" s="51"/>
      <c r="H22" s="50"/>
      <c r="I22" s="41"/>
      <c r="J22" s="41"/>
      <c r="K22" s="41"/>
      <c r="L22" s="54"/>
      <c r="M22" s="10"/>
      <c r="N22" s="10"/>
      <c r="O22" s="11"/>
    </row>
    <row r="23" ht="12" customHeight="1">
      <c r="A23" t="s" s="61">
        <v>22</v>
      </c>
      <c r="B23" s="56"/>
      <c r="C23" s="57">
        <f>SUM(C19:C22)</f>
        <v>0</v>
      </c>
      <c r="D23" s="58"/>
      <c r="E23" s="56"/>
      <c r="F23" s="56"/>
      <c r="G23" s="56"/>
      <c r="H23" s="58"/>
      <c r="I23" s="58"/>
      <c r="J23" s="58"/>
      <c r="K23" s="58"/>
      <c r="L23" s="54"/>
      <c r="M23" s="34"/>
      <c r="N23" s="10"/>
      <c r="O23" s="11"/>
    </row>
    <row r="24" ht="12" customHeight="1">
      <c r="A24" s="62"/>
      <c r="B24" s="51"/>
      <c r="C24" s="50"/>
      <c r="D24" s="50"/>
      <c r="E24" s="51"/>
      <c r="F24" s="51"/>
      <c r="G24" s="51"/>
      <c r="H24" s="50"/>
      <c r="I24" s="41"/>
      <c r="J24" s="41"/>
      <c r="K24" s="41"/>
      <c r="L24" s="52"/>
      <c r="M24" s="10"/>
      <c r="N24" s="10"/>
      <c r="O24" s="11"/>
    </row>
    <row r="25" ht="12" customHeight="1">
      <c r="A25" t="s" s="60">
        <v>23</v>
      </c>
      <c r="B25" s="51"/>
      <c r="C25" s="50"/>
      <c r="D25" s="50"/>
      <c r="E25" s="51"/>
      <c r="F25" s="51"/>
      <c r="G25" s="51"/>
      <c r="H25" s="50"/>
      <c r="I25" s="41"/>
      <c r="J25" s="41"/>
      <c r="K25" s="41"/>
      <c r="L25" s="52"/>
      <c r="M25" s="10"/>
      <c r="N25" s="10"/>
      <c r="O25" s="11"/>
    </row>
    <row r="26" ht="12" customHeight="1">
      <c r="A26" t="s" s="47">
        <v>7</v>
      </c>
      <c r="B26" s="48">
        <v>0</v>
      </c>
      <c r="C26" s="49">
        <v>0</v>
      </c>
      <c r="D26" s="50"/>
      <c r="E26" s="51"/>
      <c r="F26" s="51"/>
      <c r="G26" s="51"/>
      <c r="H26" s="50"/>
      <c r="I26" s="41"/>
      <c r="J26" s="41"/>
      <c r="K26" s="41"/>
      <c r="L26" s="52"/>
      <c r="M26" s="10"/>
      <c r="N26" s="10"/>
      <c r="O26" s="11"/>
    </row>
    <row r="27" ht="12" customHeight="1">
      <c r="A27" t="s" s="53">
        <v>7</v>
      </c>
      <c r="B27" s="48">
        <v>0</v>
      </c>
      <c r="C27" s="49">
        <v>0</v>
      </c>
      <c r="D27" s="50"/>
      <c r="E27" s="51"/>
      <c r="F27" s="51"/>
      <c r="G27" s="51"/>
      <c r="H27" s="50"/>
      <c r="I27" s="41"/>
      <c r="J27" s="41"/>
      <c r="K27" s="41"/>
      <c r="L27" s="54"/>
      <c r="M27" s="10"/>
      <c r="N27" s="10"/>
      <c r="O27" s="11"/>
    </row>
    <row r="28" ht="12" customHeight="1">
      <c r="A28" t="s" s="53">
        <v>7</v>
      </c>
      <c r="B28" s="48">
        <v>0</v>
      </c>
      <c r="C28" s="49">
        <v>0</v>
      </c>
      <c r="D28" s="50"/>
      <c r="E28" s="51"/>
      <c r="F28" s="51"/>
      <c r="G28" s="51"/>
      <c r="H28" s="50"/>
      <c r="I28" s="41"/>
      <c r="J28" s="41"/>
      <c r="K28" s="41"/>
      <c r="L28" s="54"/>
      <c r="M28" s="10"/>
      <c r="N28" s="10"/>
      <c r="O28" s="11"/>
    </row>
    <row r="29" ht="12" customHeight="1">
      <c r="A29" t="s" s="53">
        <v>7</v>
      </c>
      <c r="B29" s="48">
        <v>0</v>
      </c>
      <c r="C29" s="49">
        <v>0</v>
      </c>
      <c r="D29" s="50"/>
      <c r="E29" s="51"/>
      <c r="F29" s="51"/>
      <c r="G29" s="51"/>
      <c r="H29" s="50"/>
      <c r="I29" s="41"/>
      <c r="J29" s="41"/>
      <c r="K29" s="41"/>
      <c r="L29" s="54"/>
      <c r="M29" s="10"/>
      <c r="N29" s="10"/>
      <c r="O29" s="11"/>
    </row>
    <row r="30" ht="12" customHeight="1">
      <c r="A30" t="s" s="61">
        <v>24</v>
      </c>
      <c r="B30" s="56"/>
      <c r="C30" s="57">
        <f>SUM(C26:C29)</f>
        <v>0</v>
      </c>
      <c r="D30" s="58"/>
      <c r="E30" s="56"/>
      <c r="F30" s="56"/>
      <c r="G30" s="56"/>
      <c r="H30" s="58"/>
      <c r="I30" s="58"/>
      <c r="J30" s="58"/>
      <c r="K30" s="58"/>
      <c r="L30" s="54"/>
      <c r="M30" s="34"/>
      <c r="N30" s="10"/>
      <c r="O30" s="11"/>
    </row>
    <row r="31" ht="12" customHeight="1">
      <c r="A31" s="59"/>
      <c r="B31" s="63"/>
      <c r="C31" s="64"/>
      <c r="D31" s="64"/>
      <c r="E31" s="63"/>
      <c r="F31" s="63"/>
      <c r="G31" s="63"/>
      <c r="H31" s="64"/>
      <c r="I31" s="65"/>
      <c r="J31" s="65"/>
      <c r="K31" s="65"/>
      <c r="L31" s="44"/>
      <c r="M31" s="34"/>
      <c r="N31" s="10"/>
      <c r="O31" s="11"/>
    </row>
    <row r="32" ht="12" customHeight="1">
      <c r="A32" t="s" s="60">
        <v>25</v>
      </c>
      <c r="B32" s="63"/>
      <c r="C32" s="64"/>
      <c r="D32" s="64"/>
      <c r="E32" s="63"/>
      <c r="F32" s="63"/>
      <c r="G32" s="63"/>
      <c r="H32" s="64"/>
      <c r="I32" s="65"/>
      <c r="J32" s="65"/>
      <c r="K32" s="65"/>
      <c r="L32" s="44"/>
      <c r="M32" s="34"/>
      <c r="N32" s="10"/>
      <c r="O32" s="11"/>
    </row>
    <row r="33" ht="12" customHeight="1">
      <c r="A33" t="s" s="47">
        <v>7</v>
      </c>
      <c r="B33" s="48">
        <v>0</v>
      </c>
      <c r="C33" s="49">
        <v>0</v>
      </c>
      <c r="D33" s="50"/>
      <c r="E33" s="51"/>
      <c r="F33" s="51"/>
      <c r="G33" s="51"/>
      <c r="H33" s="50"/>
      <c r="I33" s="41"/>
      <c r="J33" s="41"/>
      <c r="K33" s="41"/>
      <c r="L33" s="52"/>
      <c r="M33" s="10"/>
      <c r="N33" s="10"/>
      <c r="O33" s="11"/>
    </row>
    <row r="34" ht="12" customHeight="1">
      <c r="A34" t="s" s="53">
        <v>7</v>
      </c>
      <c r="B34" s="48">
        <v>0</v>
      </c>
      <c r="C34" s="49">
        <v>0</v>
      </c>
      <c r="D34" s="50"/>
      <c r="E34" s="51"/>
      <c r="F34" s="51"/>
      <c r="G34" s="51"/>
      <c r="H34" s="50"/>
      <c r="I34" s="41"/>
      <c r="J34" s="41"/>
      <c r="K34" s="41"/>
      <c r="L34" s="54"/>
      <c r="M34" s="10"/>
      <c r="N34" s="10"/>
      <c r="O34" s="11"/>
    </row>
    <row r="35" ht="12" customHeight="1">
      <c r="A35" t="s" s="53">
        <v>7</v>
      </c>
      <c r="B35" s="48">
        <v>0</v>
      </c>
      <c r="C35" s="49">
        <v>0</v>
      </c>
      <c r="D35" s="50"/>
      <c r="E35" s="51"/>
      <c r="F35" s="51"/>
      <c r="G35" s="51"/>
      <c r="H35" s="50"/>
      <c r="I35" s="41"/>
      <c r="J35" s="41"/>
      <c r="K35" s="41"/>
      <c r="L35" s="54"/>
      <c r="M35" s="10"/>
      <c r="N35" s="10"/>
      <c r="O35" s="11"/>
    </row>
    <row r="36" ht="12" customHeight="1">
      <c r="A36" t="s" s="53">
        <v>7</v>
      </c>
      <c r="B36" s="48">
        <v>0</v>
      </c>
      <c r="C36" s="49">
        <v>0</v>
      </c>
      <c r="D36" s="50"/>
      <c r="E36" s="51"/>
      <c r="F36" s="51"/>
      <c r="G36" s="51"/>
      <c r="H36" s="50"/>
      <c r="I36" s="41"/>
      <c r="J36" s="41"/>
      <c r="K36" s="41"/>
      <c r="L36" s="54"/>
      <c r="M36" s="10"/>
      <c r="N36" s="10"/>
      <c r="O36" s="11"/>
    </row>
    <row r="37" ht="12" customHeight="1">
      <c r="A37" t="s" s="61">
        <v>26</v>
      </c>
      <c r="B37" s="56"/>
      <c r="C37" s="57">
        <f>SUM(C33:C36)</f>
        <v>0</v>
      </c>
      <c r="D37" s="58"/>
      <c r="E37" s="56"/>
      <c r="F37" s="56"/>
      <c r="G37" s="56"/>
      <c r="H37" s="58"/>
      <c r="I37" s="58"/>
      <c r="J37" s="58"/>
      <c r="K37" s="58"/>
      <c r="L37" s="54"/>
      <c r="M37" s="34"/>
      <c r="N37" s="10"/>
      <c r="O37" s="11"/>
    </row>
    <row r="38" ht="12" customHeight="1">
      <c r="A38" s="62"/>
      <c r="B38" s="63"/>
      <c r="C38" s="64"/>
      <c r="D38" s="64"/>
      <c r="E38" s="63"/>
      <c r="F38" s="63"/>
      <c r="G38" s="63"/>
      <c r="H38" s="64"/>
      <c r="I38" s="65"/>
      <c r="J38" s="65"/>
      <c r="K38" s="65"/>
      <c r="L38" s="44"/>
      <c r="M38" s="34"/>
      <c r="N38" s="10"/>
      <c r="O38" s="11"/>
    </row>
    <row r="39" ht="12" customHeight="1">
      <c r="A39" t="s" s="60">
        <v>27</v>
      </c>
      <c r="B39" s="63"/>
      <c r="C39" s="64"/>
      <c r="D39" s="64"/>
      <c r="E39" s="63"/>
      <c r="F39" s="63"/>
      <c r="G39" s="63"/>
      <c r="H39" s="64"/>
      <c r="I39" s="65"/>
      <c r="J39" s="65"/>
      <c r="K39" s="65"/>
      <c r="L39" s="44"/>
      <c r="M39" s="34"/>
      <c r="N39" s="10"/>
      <c r="O39" s="11"/>
    </row>
    <row r="40" ht="12" customHeight="1">
      <c r="A40" t="s" s="47">
        <v>7</v>
      </c>
      <c r="B40" s="48">
        <v>0</v>
      </c>
      <c r="C40" s="49">
        <v>0</v>
      </c>
      <c r="D40" s="50"/>
      <c r="E40" s="51"/>
      <c r="F40" s="51"/>
      <c r="G40" s="51"/>
      <c r="H40" s="50"/>
      <c r="I40" s="41"/>
      <c r="J40" s="41"/>
      <c r="K40" s="41"/>
      <c r="L40" s="52"/>
      <c r="M40" s="10"/>
      <c r="N40" s="10"/>
      <c r="O40" s="11"/>
    </row>
    <row r="41" ht="12" customHeight="1">
      <c r="A41" t="s" s="53">
        <v>7</v>
      </c>
      <c r="B41" s="48">
        <v>0</v>
      </c>
      <c r="C41" s="49">
        <v>0</v>
      </c>
      <c r="D41" s="50"/>
      <c r="E41" s="51"/>
      <c r="F41" s="51"/>
      <c r="G41" s="51"/>
      <c r="H41" s="50"/>
      <c r="I41" s="41"/>
      <c r="J41" s="41"/>
      <c r="K41" s="41"/>
      <c r="L41" s="54"/>
      <c r="M41" s="10"/>
      <c r="N41" s="10"/>
      <c r="O41" s="11"/>
    </row>
    <row r="42" ht="12" customHeight="1">
      <c r="A42" t="s" s="53">
        <v>7</v>
      </c>
      <c r="B42" s="48">
        <v>0</v>
      </c>
      <c r="C42" s="49">
        <v>0</v>
      </c>
      <c r="D42" s="50"/>
      <c r="E42" s="51"/>
      <c r="F42" s="51"/>
      <c r="G42" s="51"/>
      <c r="H42" s="50"/>
      <c r="I42" s="41"/>
      <c r="J42" s="41"/>
      <c r="K42" s="41"/>
      <c r="L42" s="54"/>
      <c r="M42" s="10"/>
      <c r="N42" s="10"/>
      <c r="O42" s="11"/>
    </row>
    <row r="43" ht="12" customHeight="1">
      <c r="A43" t="s" s="53">
        <v>7</v>
      </c>
      <c r="B43" s="48">
        <v>0</v>
      </c>
      <c r="C43" s="49">
        <v>0</v>
      </c>
      <c r="D43" s="50"/>
      <c r="E43" s="51"/>
      <c r="F43" s="51"/>
      <c r="G43" s="51"/>
      <c r="H43" s="50"/>
      <c r="I43" s="41"/>
      <c r="J43" s="41"/>
      <c r="K43" s="41"/>
      <c r="L43" s="54"/>
      <c r="M43" s="10"/>
      <c r="N43" s="10"/>
      <c r="O43" s="11"/>
    </row>
    <row r="44" ht="12" customHeight="1">
      <c r="A44" t="s" s="61">
        <v>28</v>
      </c>
      <c r="B44" s="56"/>
      <c r="C44" s="57">
        <f>SUM(C40:C43)</f>
        <v>0</v>
      </c>
      <c r="D44" s="58"/>
      <c r="E44" s="56"/>
      <c r="F44" s="56"/>
      <c r="G44" s="56"/>
      <c r="H44" s="58"/>
      <c r="I44" s="58"/>
      <c r="J44" s="58"/>
      <c r="K44" s="58"/>
      <c r="L44" s="54"/>
      <c r="M44" s="34"/>
      <c r="N44" s="10"/>
      <c r="O44" s="11"/>
    </row>
    <row r="45" ht="12" customHeight="1">
      <c r="A45" s="62"/>
      <c r="B45" s="63"/>
      <c r="C45" s="64"/>
      <c r="D45" s="64"/>
      <c r="E45" s="63"/>
      <c r="F45" s="63"/>
      <c r="G45" s="63"/>
      <c r="H45" s="64"/>
      <c r="I45" s="65"/>
      <c r="J45" s="65"/>
      <c r="K45" s="65"/>
      <c r="L45" s="44"/>
      <c r="M45" s="34"/>
      <c r="N45" s="10"/>
      <c r="O45" s="11"/>
    </row>
    <row r="46" ht="12" customHeight="1">
      <c r="A46" s="62"/>
      <c r="B46" s="63"/>
      <c r="C46" s="64"/>
      <c r="D46" s="64"/>
      <c r="E46" s="63"/>
      <c r="F46" s="63"/>
      <c r="G46" s="63"/>
      <c r="H46" s="64"/>
      <c r="I46" s="65"/>
      <c r="J46" s="65"/>
      <c r="K46" s="65"/>
      <c r="L46" s="44"/>
      <c r="M46" s="34"/>
      <c r="N46" s="10"/>
      <c r="O46" s="11"/>
    </row>
    <row r="47" ht="18.5" customHeight="1">
      <c r="A47" t="s" s="29">
        <v>29</v>
      </c>
      <c r="B47" s="66"/>
      <c r="C47" s="67"/>
      <c r="D47" s="67"/>
      <c r="E47" s="66"/>
      <c r="F47" s="66"/>
      <c r="G47" s="68"/>
      <c r="H47" s="66"/>
      <c r="I47" s="69"/>
      <c r="J47" s="69"/>
      <c r="K47" s="67"/>
      <c r="L47" s="44"/>
      <c r="M47" s="34"/>
      <c r="N47" s="10"/>
      <c r="O47" s="11"/>
    </row>
    <row r="48" ht="12" customHeight="1">
      <c r="A48" t="s" s="45">
        <v>30</v>
      </c>
      <c r="B48" s="70"/>
      <c r="C48" s="65"/>
      <c r="D48" s="65"/>
      <c r="E48" s="70"/>
      <c r="F48" s="70"/>
      <c r="G48" s="63"/>
      <c r="H48" s="70"/>
      <c r="I48" s="42"/>
      <c r="J48" s="42"/>
      <c r="K48" s="65"/>
      <c r="L48" s="44"/>
      <c r="M48" s="34"/>
      <c r="N48" s="10"/>
      <c r="O48" s="11"/>
    </row>
    <row r="49" ht="12" customHeight="1">
      <c r="A49" t="s" s="47">
        <v>7</v>
      </c>
      <c r="B49" s="48">
        <v>0</v>
      </c>
      <c r="C49" s="49">
        <v>0</v>
      </c>
      <c r="D49" s="49">
        <v>0</v>
      </c>
      <c r="E49" s="48">
        <v>2007</v>
      </c>
      <c r="F49" s="48">
        <v>1</v>
      </c>
      <c r="G49" s="71">
        <f>F49-($B$8-E49)</f>
        <v>2008</v>
      </c>
      <c r="H49" s="72">
        <f>D49/F49</f>
        <v>0</v>
      </c>
      <c r="I49" s="73">
        <v>0</v>
      </c>
      <c r="J49" s="74">
        <f>H49</f>
        <v>0</v>
      </c>
      <c r="K49" s="74">
        <f>(G49*H49)</f>
        <v>0</v>
      </c>
      <c r="L49" s="52"/>
      <c r="M49" s="10"/>
      <c r="N49" s="10"/>
      <c r="O49" s="11"/>
    </row>
    <row r="50" ht="12" customHeight="1">
      <c r="A50" t="s" s="53">
        <v>7</v>
      </c>
      <c r="B50" s="48">
        <v>0</v>
      </c>
      <c r="C50" s="49">
        <v>0</v>
      </c>
      <c r="D50" s="49">
        <v>0</v>
      </c>
      <c r="E50" s="48">
        <v>2007</v>
      </c>
      <c r="F50" s="48">
        <v>1</v>
      </c>
      <c r="G50" s="71">
        <f>F50-($B$8-E50)</f>
        <v>2008</v>
      </c>
      <c r="H50" s="72">
        <f>D50/F50</f>
        <v>0</v>
      </c>
      <c r="I50" s="73">
        <v>0</v>
      </c>
      <c r="J50" s="74">
        <f>H50</f>
        <v>0</v>
      </c>
      <c r="K50" s="74">
        <f>(G50*H50)</f>
        <v>0</v>
      </c>
      <c r="L50" s="54"/>
      <c r="M50" s="10"/>
      <c r="N50" s="10"/>
      <c r="O50" s="11"/>
    </row>
    <row r="51" ht="12" customHeight="1">
      <c r="A51" t="s" s="53">
        <v>7</v>
      </c>
      <c r="B51" s="48">
        <v>0</v>
      </c>
      <c r="C51" s="49">
        <v>0</v>
      </c>
      <c r="D51" s="49">
        <v>0</v>
      </c>
      <c r="E51" s="48">
        <v>2007</v>
      </c>
      <c r="F51" s="48">
        <v>1</v>
      </c>
      <c r="G51" s="71">
        <f>F51-($B$8-E51)</f>
        <v>2008</v>
      </c>
      <c r="H51" s="72">
        <f>D51/F51</f>
        <v>0</v>
      </c>
      <c r="I51" s="73">
        <v>0</v>
      </c>
      <c r="J51" s="74">
        <f>H51</f>
        <v>0</v>
      </c>
      <c r="K51" s="74">
        <f>(G51*H51)</f>
        <v>0</v>
      </c>
      <c r="L51" s="54"/>
      <c r="M51" s="10"/>
      <c r="N51" s="10"/>
      <c r="O51" s="11"/>
    </row>
    <row r="52" ht="12" customHeight="1">
      <c r="A52" t="s" s="53">
        <v>7</v>
      </c>
      <c r="B52" s="48">
        <v>0</v>
      </c>
      <c r="C52" s="49">
        <v>0</v>
      </c>
      <c r="D52" s="49">
        <v>0</v>
      </c>
      <c r="E52" s="48">
        <v>2007</v>
      </c>
      <c r="F52" s="48">
        <v>1</v>
      </c>
      <c r="G52" s="71">
        <f>F52-($B$8-E52)</f>
        <v>2008</v>
      </c>
      <c r="H52" s="72">
        <f>D52/F52</f>
        <v>0</v>
      </c>
      <c r="I52" s="73">
        <v>0</v>
      </c>
      <c r="J52" s="74">
        <f>H52</f>
        <v>0</v>
      </c>
      <c r="K52" s="74">
        <f>(G52*H52)</f>
        <v>0</v>
      </c>
      <c r="L52" s="54"/>
      <c r="M52" s="10"/>
      <c r="N52" s="10"/>
      <c r="O52" s="11"/>
    </row>
    <row r="53" ht="12" customHeight="1">
      <c r="A53" t="s" s="55">
        <v>31</v>
      </c>
      <c r="B53" s="56"/>
      <c r="C53" s="57">
        <f>SUM(C49:C52)</f>
        <v>0</v>
      </c>
      <c r="D53" s="57">
        <f>SUM(D49:D52)</f>
        <v>0</v>
      </c>
      <c r="E53" s="56"/>
      <c r="F53" s="56"/>
      <c r="G53" s="56"/>
      <c r="H53" s="57">
        <f>SUM(H49:H52)</f>
        <v>0</v>
      </c>
      <c r="I53" s="57">
        <f>SUM(I49:I52)</f>
        <v>0</v>
      </c>
      <c r="J53" s="57">
        <f>SUM(J49:J52)</f>
        <v>0</v>
      </c>
      <c r="K53" s="57">
        <f>SUM(K49:K52)</f>
        <v>0</v>
      </c>
      <c r="L53" s="54"/>
      <c r="M53" s="34"/>
      <c r="N53" s="10"/>
      <c r="O53" s="11"/>
    </row>
    <row r="54" ht="12" customHeight="1">
      <c r="A54" s="75"/>
      <c r="B54" s="51"/>
      <c r="C54" s="50"/>
      <c r="D54" s="50"/>
      <c r="E54" s="51"/>
      <c r="F54" s="51"/>
      <c r="G54" s="51"/>
      <c r="H54" s="50"/>
      <c r="I54" s="41"/>
      <c r="J54" s="41"/>
      <c r="K54" s="41"/>
      <c r="L54" s="44"/>
      <c r="M54" s="10"/>
      <c r="N54" s="10"/>
      <c r="O54" s="11"/>
    </row>
    <row r="55" ht="12" customHeight="1">
      <c r="A55" t="s" s="60">
        <v>32</v>
      </c>
      <c r="B55" s="51"/>
      <c r="C55" s="50"/>
      <c r="D55" s="50"/>
      <c r="E55" s="51"/>
      <c r="F55" s="51"/>
      <c r="G55" s="51"/>
      <c r="H55" s="50"/>
      <c r="I55" s="41"/>
      <c r="J55" s="41"/>
      <c r="K55" s="41"/>
      <c r="L55" s="44"/>
      <c r="M55" s="10"/>
      <c r="N55" s="10"/>
      <c r="O55" s="11"/>
    </row>
    <row r="56" ht="12" customHeight="1">
      <c r="A56" t="s" s="47">
        <v>7</v>
      </c>
      <c r="B56" s="48">
        <v>0</v>
      </c>
      <c r="C56" s="49">
        <v>0</v>
      </c>
      <c r="D56" s="49">
        <v>0</v>
      </c>
      <c r="E56" s="48">
        <v>2007</v>
      </c>
      <c r="F56" s="48">
        <v>1</v>
      </c>
      <c r="G56" s="71">
        <f>F56-($B$8-E56)</f>
        <v>2008</v>
      </c>
      <c r="H56" s="72">
        <f>D56/F56</f>
        <v>0</v>
      </c>
      <c r="I56" s="73">
        <v>0</v>
      </c>
      <c r="J56" s="74">
        <f>H56</f>
        <v>0</v>
      </c>
      <c r="K56" s="74">
        <f>(G56*H56)</f>
        <v>0</v>
      </c>
      <c r="L56" s="52"/>
      <c r="M56" s="10"/>
      <c r="N56" s="10"/>
      <c r="O56" s="11"/>
    </row>
    <row r="57" ht="12" customHeight="1">
      <c r="A57" t="s" s="53">
        <v>7</v>
      </c>
      <c r="B57" s="48">
        <v>0</v>
      </c>
      <c r="C57" s="49">
        <v>0</v>
      </c>
      <c r="D57" s="49">
        <v>0</v>
      </c>
      <c r="E57" s="48">
        <v>2007</v>
      </c>
      <c r="F57" s="48">
        <v>1</v>
      </c>
      <c r="G57" s="71">
        <f>F57-($B$8-E57)</f>
        <v>2008</v>
      </c>
      <c r="H57" s="72">
        <f>D57/F57</f>
        <v>0</v>
      </c>
      <c r="I57" s="73">
        <v>0</v>
      </c>
      <c r="J57" s="74">
        <f>H57</f>
        <v>0</v>
      </c>
      <c r="K57" s="74">
        <f>(G57*H57)</f>
        <v>0</v>
      </c>
      <c r="L57" s="54"/>
      <c r="M57" s="10"/>
      <c r="N57" s="10"/>
      <c r="O57" s="11"/>
    </row>
    <row r="58" ht="12" customHeight="1">
      <c r="A58" t="s" s="53">
        <v>7</v>
      </c>
      <c r="B58" s="48">
        <v>0</v>
      </c>
      <c r="C58" s="49">
        <v>0</v>
      </c>
      <c r="D58" s="49">
        <v>0</v>
      </c>
      <c r="E58" s="48">
        <v>2007</v>
      </c>
      <c r="F58" s="48">
        <v>1</v>
      </c>
      <c r="G58" s="71">
        <f>F58-($B$8-E58)</f>
        <v>2008</v>
      </c>
      <c r="H58" s="72">
        <f>D58/F58</f>
        <v>0</v>
      </c>
      <c r="I58" s="73">
        <v>0</v>
      </c>
      <c r="J58" s="74">
        <f>H58</f>
        <v>0</v>
      </c>
      <c r="K58" s="74">
        <f>(G58*H58)</f>
        <v>0</v>
      </c>
      <c r="L58" s="54"/>
      <c r="M58" s="10"/>
      <c r="N58" s="10"/>
      <c r="O58" s="11"/>
    </row>
    <row r="59" ht="12" customHeight="1">
      <c r="A59" t="s" s="53">
        <v>7</v>
      </c>
      <c r="B59" s="48">
        <v>0</v>
      </c>
      <c r="C59" s="49">
        <v>0</v>
      </c>
      <c r="D59" s="49">
        <v>0</v>
      </c>
      <c r="E59" s="48">
        <v>2007</v>
      </c>
      <c r="F59" s="48">
        <v>1</v>
      </c>
      <c r="G59" s="71">
        <f>F59-($B$8-E59)</f>
        <v>2008</v>
      </c>
      <c r="H59" s="72">
        <f>D59/F59</f>
        <v>0</v>
      </c>
      <c r="I59" s="73">
        <v>0</v>
      </c>
      <c r="J59" s="74">
        <f>H59</f>
        <v>0</v>
      </c>
      <c r="K59" s="74">
        <f>(G59*H59)</f>
        <v>0</v>
      </c>
      <c r="L59" s="54"/>
      <c r="M59" s="10"/>
      <c r="N59" s="10"/>
      <c r="O59" s="11"/>
    </row>
    <row r="60" ht="12" customHeight="1">
      <c r="A60" t="s" s="55">
        <v>33</v>
      </c>
      <c r="B60" s="56"/>
      <c r="C60" s="57">
        <f>SUM(C56:C59)</f>
        <v>0</v>
      </c>
      <c r="D60" s="57">
        <f>SUM(D56:D59)</f>
        <v>0</v>
      </c>
      <c r="E60" s="56"/>
      <c r="F60" s="56"/>
      <c r="G60" s="56"/>
      <c r="H60" s="57">
        <f>SUM(H56:H59)</f>
        <v>0</v>
      </c>
      <c r="I60" s="57">
        <f>SUM(I56:I59)</f>
        <v>0</v>
      </c>
      <c r="J60" s="57">
        <f>SUM(J56:J59)</f>
        <v>0</v>
      </c>
      <c r="K60" s="57">
        <f>SUM(K56:K59)</f>
        <v>0</v>
      </c>
      <c r="L60" s="54"/>
      <c r="M60" s="34"/>
      <c r="N60" s="10"/>
      <c r="O60" s="11"/>
    </row>
    <row r="61" ht="12" customHeight="1">
      <c r="A61" s="75"/>
      <c r="B61" s="51"/>
      <c r="C61" s="50"/>
      <c r="D61" s="50"/>
      <c r="E61" s="51"/>
      <c r="F61" s="51"/>
      <c r="G61" s="51"/>
      <c r="H61" s="50"/>
      <c r="I61" s="41"/>
      <c r="J61" s="41"/>
      <c r="K61" s="41"/>
      <c r="L61" s="76"/>
      <c r="M61" s="10"/>
      <c r="N61" s="10"/>
      <c r="O61" s="11"/>
    </row>
    <row r="62" ht="12" customHeight="1">
      <c r="A62" t="s" s="60">
        <v>34</v>
      </c>
      <c r="B62" s="51"/>
      <c r="C62" s="50"/>
      <c r="D62" s="50"/>
      <c r="E62" s="51"/>
      <c r="F62" s="51"/>
      <c r="G62" s="51"/>
      <c r="H62" s="50"/>
      <c r="I62" s="41"/>
      <c r="J62" s="41"/>
      <c r="K62" s="41"/>
      <c r="L62" s="76"/>
      <c r="M62" s="10"/>
      <c r="N62" s="10"/>
      <c r="O62" s="11"/>
    </row>
    <row r="63" ht="12" customHeight="1">
      <c r="A63" t="s" s="47">
        <v>7</v>
      </c>
      <c r="B63" s="48">
        <v>0</v>
      </c>
      <c r="C63" s="49">
        <v>0</v>
      </c>
      <c r="D63" s="49">
        <v>0</v>
      </c>
      <c r="E63" s="48">
        <v>2007</v>
      </c>
      <c r="F63" s="48">
        <v>1</v>
      </c>
      <c r="G63" s="71">
        <f>F63-($B$8-E63)</f>
        <v>2008</v>
      </c>
      <c r="H63" s="72">
        <f>D63/F63</f>
        <v>0</v>
      </c>
      <c r="I63" s="73">
        <v>0</v>
      </c>
      <c r="J63" s="74">
        <f>H63</f>
        <v>0</v>
      </c>
      <c r="K63" s="74">
        <f>(G63*H63)</f>
        <v>0</v>
      </c>
      <c r="L63" s="76"/>
      <c r="M63" s="10"/>
      <c r="N63" s="10"/>
      <c r="O63" s="11"/>
    </row>
    <row r="64" ht="12" customHeight="1">
      <c r="A64" t="s" s="53">
        <v>7</v>
      </c>
      <c r="B64" s="48">
        <v>0</v>
      </c>
      <c r="C64" s="49">
        <v>0</v>
      </c>
      <c r="D64" s="49">
        <v>0</v>
      </c>
      <c r="E64" s="48">
        <v>2007</v>
      </c>
      <c r="F64" s="48">
        <v>1</v>
      </c>
      <c r="G64" s="71">
        <f>F64-($B$8-E64)</f>
        <v>2008</v>
      </c>
      <c r="H64" s="72">
        <f>D64/F64</f>
        <v>0</v>
      </c>
      <c r="I64" s="73">
        <v>0</v>
      </c>
      <c r="J64" s="74">
        <f>H64</f>
        <v>0</v>
      </c>
      <c r="K64" s="74">
        <f>(G64*H64)</f>
        <v>0</v>
      </c>
      <c r="L64" s="76"/>
      <c r="M64" s="10"/>
      <c r="N64" s="10"/>
      <c r="O64" s="11"/>
    </row>
    <row r="65" ht="12" customHeight="1">
      <c r="A65" t="s" s="53">
        <v>7</v>
      </c>
      <c r="B65" s="48">
        <v>0</v>
      </c>
      <c r="C65" s="49">
        <v>0</v>
      </c>
      <c r="D65" s="49">
        <v>0</v>
      </c>
      <c r="E65" s="48">
        <v>2007</v>
      </c>
      <c r="F65" s="48">
        <v>1</v>
      </c>
      <c r="G65" s="71">
        <f>F65-($B$8-E65)</f>
        <v>2008</v>
      </c>
      <c r="H65" s="72">
        <f>D65/F65</f>
        <v>0</v>
      </c>
      <c r="I65" s="73">
        <v>0</v>
      </c>
      <c r="J65" s="74">
        <f>H65</f>
        <v>0</v>
      </c>
      <c r="K65" s="74">
        <f>(G65*H65)</f>
        <v>0</v>
      </c>
      <c r="L65" s="76"/>
      <c r="M65" s="10"/>
      <c r="N65" s="10"/>
      <c r="O65" s="11"/>
    </row>
    <row r="66" ht="12" customHeight="1">
      <c r="A66" t="s" s="53">
        <v>7</v>
      </c>
      <c r="B66" s="48">
        <v>0</v>
      </c>
      <c r="C66" s="49">
        <v>0</v>
      </c>
      <c r="D66" s="49">
        <v>0</v>
      </c>
      <c r="E66" s="48">
        <v>2007</v>
      </c>
      <c r="F66" s="48">
        <v>1</v>
      </c>
      <c r="G66" s="71">
        <f>F66-($B$8-E66)</f>
        <v>2008</v>
      </c>
      <c r="H66" s="72">
        <f>D66/F66</f>
        <v>0</v>
      </c>
      <c r="I66" s="73">
        <v>0</v>
      </c>
      <c r="J66" s="74">
        <f>H66</f>
        <v>0</v>
      </c>
      <c r="K66" s="74">
        <f>(G66*H66)</f>
        <v>0</v>
      </c>
      <c r="L66" s="76"/>
      <c r="M66" s="10"/>
      <c r="N66" s="10"/>
      <c r="O66" s="11"/>
    </row>
    <row r="67" ht="12" customHeight="1">
      <c r="A67" t="s" s="55">
        <v>35</v>
      </c>
      <c r="B67" s="56"/>
      <c r="C67" s="57">
        <f>SUM(C63:C66)</f>
        <v>0</v>
      </c>
      <c r="D67" s="57">
        <f>SUM(D63:D66)</f>
        <v>0</v>
      </c>
      <c r="E67" s="56"/>
      <c r="F67" s="56"/>
      <c r="G67" s="56"/>
      <c r="H67" s="57">
        <f>SUM(H63:H66)</f>
        <v>0</v>
      </c>
      <c r="I67" s="57">
        <f>SUM(I63:I66)</f>
        <v>0</v>
      </c>
      <c r="J67" s="57">
        <f>SUM(J63:J66)</f>
        <v>0</v>
      </c>
      <c r="K67" s="57">
        <f>SUM(K63:K66)</f>
        <v>0</v>
      </c>
      <c r="L67" s="77"/>
      <c r="M67" s="34"/>
      <c r="N67" s="10"/>
      <c r="O67" s="11"/>
    </row>
    <row r="68" ht="12" customHeight="1">
      <c r="A68" s="78"/>
      <c r="B68" s="56"/>
      <c r="C68" s="56"/>
      <c r="D68" s="56"/>
      <c r="E68" s="56"/>
      <c r="F68" s="56"/>
      <c r="G68" s="56"/>
      <c r="H68" s="56"/>
      <c r="I68" s="56"/>
      <c r="J68" s="56"/>
      <c r="K68" s="56"/>
      <c r="L68" s="77"/>
      <c r="M68" s="34"/>
      <c r="N68" s="10"/>
      <c r="O68" s="11"/>
    </row>
    <row r="69" ht="12" customHeight="1">
      <c r="A69" t="s" s="60">
        <v>27</v>
      </c>
      <c r="B69" s="51"/>
      <c r="C69" s="50"/>
      <c r="D69" s="50"/>
      <c r="E69" s="51"/>
      <c r="F69" s="51"/>
      <c r="G69" s="51"/>
      <c r="H69" s="50"/>
      <c r="I69" s="41"/>
      <c r="J69" s="41"/>
      <c r="K69" s="41"/>
      <c r="L69" s="44"/>
      <c r="M69" s="10"/>
      <c r="N69" s="10"/>
      <c r="O69" s="11"/>
    </row>
    <row r="70" ht="12" customHeight="1">
      <c r="A70" t="s" s="47">
        <v>7</v>
      </c>
      <c r="B70" s="48">
        <v>0</v>
      </c>
      <c r="C70" s="49">
        <v>0</v>
      </c>
      <c r="D70" s="49">
        <v>0</v>
      </c>
      <c r="E70" s="48">
        <v>2007</v>
      </c>
      <c r="F70" s="48">
        <v>1</v>
      </c>
      <c r="G70" s="71">
        <f>F70-($B$8-E70)</f>
        <v>2008</v>
      </c>
      <c r="H70" s="72">
        <f>D70/F70</f>
        <v>0</v>
      </c>
      <c r="I70" s="73">
        <v>0</v>
      </c>
      <c r="J70" s="74">
        <f>H70</f>
        <v>0</v>
      </c>
      <c r="K70" s="74">
        <f>(G70*H70)</f>
        <v>0</v>
      </c>
      <c r="L70" s="52"/>
      <c r="M70" s="10"/>
      <c r="N70" s="10"/>
      <c r="O70" s="11"/>
    </row>
    <row r="71" ht="12" customHeight="1">
      <c r="A71" t="s" s="53">
        <v>7</v>
      </c>
      <c r="B71" s="48">
        <v>0</v>
      </c>
      <c r="C71" s="49">
        <v>0</v>
      </c>
      <c r="D71" s="49">
        <v>0</v>
      </c>
      <c r="E71" s="48">
        <v>2007</v>
      </c>
      <c r="F71" s="48">
        <v>1</v>
      </c>
      <c r="G71" s="71">
        <f>F71-($B$8-E71)</f>
        <v>2008</v>
      </c>
      <c r="H71" s="72">
        <f>D71/F71</f>
        <v>0</v>
      </c>
      <c r="I71" s="73">
        <v>0</v>
      </c>
      <c r="J71" s="74">
        <f>H71</f>
        <v>0</v>
      </c>
      <c r="K71" s="74">
        <f>(G71*H71)</f>
        <v>0</v>
      </c>
      <c r="L71" s="54"/>
      <c r="M71" s="10"/>
      <c r="N71" s="10"/>
      <c r="O71" s="11"/>
    </row>
    <row r="72" ht="12" customHeight="1">
      <c r="A72" t="s" s="53">
        <v>7</v>
      </c>
      <c r="B72" s="48">
        <v>0</v>
      </c>
      <c r="C72" s="49">
        <v>0</v>
      </c>
      <c r="D72" s="49">
        <v>0</v>
      </c>
      <c r="E72" s="48">
        <v>2007</v>
      </c>
      <c r="F72" s="48">
        <v>1</v>
      </c>
      <c r="G72" s="71">
        <f>F72-($B$8-E72)</f>
        <v>2008</v>
      </c>
      <c r="H72" s="72">
        <f>D72/F72</f>
        <v>0</v>
      </c>
      <c r="I72" s="73">
        <v>0</v>
      </c>
      <c r="J72" s="74">
        <f>H72</f>
        <v>0</v>
      </c>
      <c r="K72" s="74">
        <f>(G72*H72)</f>
        <v>0</v>
      </c>
      <c r="L72" s="54"/>
      <c r="M72" s="10"/>
      <c r="N72" s="10"/>
      <c r="O72" s="11"/>
    </row>
    <row r="73" ht="12" customHeight="1">
      <c r="A73" t="s" s="53">
        <v>7</v>
      </c>
      <c r="B73" s="48">
        <v>0</v>
      </c>
      <c r="C73" s="49">
        <v>0</v>
      </c>
      <c r="D73" s="49">
        <v>0</v>
      </c>
      <c r="E73" s="48">
        <v>2007</v>
      </c>
      <c r="F73" s="48">
        <v>1</v>
      </c>
      <c r="G73" s="71">
        <f>F73-($B$8-E73)</f>
        <v>2008</v>
      </c>
      <c r="H73" s="72">
        <f>D73/F73</f>
        <v>0</v>
      </c>
      <c r="I73" s="73">
        <v>0</v>
      </c>
      <c r="J73" s="74">
        <f>H73</f>
        <v>0</v>
      </c>
      <c r="K73" s="74">
        <f>(G73*H73)</f>
        <v>0</v>
      </c>
      <c r="L73" s="54"/>
      <c r="M73" s="10"/>
      <c r="N73" s="10"/>
      <c r="O73" s="11"/>
    </row>
    <row r="74" ht="12" customHeight="1">
      <c r="A74" t="s" s="55">
        <v>28</v>
      </c>
      <c r="B74" s="56"/>
      <c r="C74" s="57">
        <f>SUM(C70:C73)</f>
        <v>0</v>
      </c>
      <c r="D74" s="57">
        <f>SUM(D70:D73)</f>
        <v>0</v>
      </c>
      <c r="E74" s="56"/>
      <c r="F74" s="56"/>
      <c r="G74" s="56"/>
      <c r="H74" s="57">
        <f>SUM(H70:H73)</f>
        <v>0</v>
      </c>
      <c r="I74" s="57">
        <f>SUM(I70:I73)</f>
        <v>0</v>
      </c>
      <c r="J74" s="57">
        <f>SUM(J70:J73)</f>
        <v>0</v>
      </c>
      <c r="K74" s="57">
        <f>SUM(K70:K73)</f>
        <v>0</v>
      </c>
      <c r="L74" s="54"/>
      <c r="M74" s="34"/>
      <c r="N74" s="10"/>
      <c r="O74" s="11"/>
    </row>
    <row r="75" ht="12" customHeight="1">
      <c r="A75" s="75"/>
      <c r="B75" s="51"/>
      <c r="C75" s="50"/>
      <c r="D75" s="50"/>
      <c r="E75" s="51"/>
      <c r="F75" s="51"/>
      <c r="G75" s="51"/>
      <c r="H75" s="50"/>
      <c r="I75" s="41"/>
      <c r="J75" s="41"/>
      <c r="K75" s="41"/>
      <c r="L75" s="76"/>
      <c r="M75" s="10"/>
      <c r="N75" s="10"/>
      <c r="O75" s="11"/>
    </row>
    <row r="76" ht="12" customHeight="1">
      <c r="A76" s="75"/>
      <c r="B76" s="51"/>
      <c r="C76" s="50"/>
      <c r="D76" s="50"/>
      <c r="E76" s="51"/>
      <c r="F76" s="51"/>
      <c r="G76" s="51"/>
      <c r="H76" s="50"/>
      <c r="I76" s="41"/>
      <c r="J76" s="41"/>
      <c r="K76" s="41"/>
      <c r="L76" s="76"/>
      <c r="M76" s="10"/>
      <c r="N76" s="10"/>
      <c r="O76" s="11"/>
    </row>
    <row r="77" ht="18.5" customHeight="1">
      <c r="A77" t="s" s="29">
        <v>36</v>
      </c>
      <c r="B77" s="66"/>
      <c r="C77" s="67"/>
      <c r="D77" s="67"/>
      <c r="E77" s="66"/>
      <c r="F77" s="66"/>
      <c r="G77" s="68"/>
      <c r="H77" s="66"/>
      <c r="I77" s="69"/>
      <c r="J77" s="69"/>
      <c r="K77" s="67"/>
      <c r="L77" s="79"/>
      <c r="M77" s="34"/>
      <c r="N77" s="10"/>
      <c r="O77" s="11"/>
    </row>
    <row r="78" ht="12" customHeight="1">
      <c r="A78" t="s" s="45">
        <v>37</v>
      </c>
      <c r="B78" s="40"/>
      <c r="C78" s="41"/>
      <c r="D78" s="41"/>
      <c r="E78" s="40"/>
      <c r="F78" s="40"/>
      <c r="G78" s="51"/>
      <c r="H78" s="40"/>
      <c r="I78" s="42"/>
      <c r="J78" s="42"/>
      <c r="K78" s="41"/>
      <c r="L78" s="76"/>
      <c r="M78" s="10"/>
      <c r="N78" s="10"/>
      <c r="O78" s="11"/>
    </row>
    <row r="79" ht="12" customHeight="1">
      <c r="A79" t="s" s="47">
        <v>7</v>
      </c>
      <c r="B79" s="48">
        <v>0</v>
      </c>
      <c r="C79" s="49">
        <v>0</v>
      </c>
      <c r="D79" s="49">
        <v>0</v>
      </c>
      <c r="E79" s="48">
        <v>2007</v>
      </c>
      <c r="F79" s="48">
        <v>1</v>
      </c>
      <c r="G79" s="71">
        <f>F79-($B$8-E79)</f>
        <v>2008</v>
      </c>
      <c r="H79" s="72">
        <f>D79/F79</f>
        <v>0</v>
      </c>
      <c r="I79" s="73">
        <v>0</v>
      </c>
      <c r="J79" s="74">
        <f>H79</f>
        <v>0</v>
      </c>
      <c r="K79" s="74">
        <f>(G79*H79)</f>
        <v>0</v>
      </c>
      <c r="L79" s="52"/>
      <c r="M79" s="10"/>
      <c r="N79" s="10"/>
      <c r="O79" s="11"/>
    </row>
    <row r="80" ht="12" customHeight="1">
      <c r="A80" t="s" s="53">
        <v>7</v>
      </c>
      <c r="B80" s="48">
        <v>0</v>
      </c>
      <c r="C80" s="49">
        <v>0</v>
      </c>
      <c r="D80" s="49">
        <v>0</v>
      </c>
      <c r="E80" s="48">
        <v>2007</v>
      </c>
      <c r="F80" s="48">
        <v>1</v>
      </c>
      <c r="G80" s="71">
        <f>F80-($B$8-E80)</f>
        <v>2008</v>
      </c>
      <c r="H80" s="72">
        <f>D80/F80</f>
        <v>0</v>
      </c>
      <c r="I80" s="73">
        <v>0</v>
      </c>
      <c r="J80" s="74">
        <f>H80</f>
        <v>0</v>
      </c>
      <c r="K80" s="74">
        <f>(G80*H80)</f>
        <v>0</v>
      </c>
      <c r="L80" s="54"/>
      <c r="M80" s="10"/>
      <c r="N80" s="10"/>
      <c r="O80" s="11"/>
    </row>
    <row r="81" ht="12" customHeight="1">
      <c r="A81" t="s" s="53">
        <v>7</v>
      </c>
      <c r="B81" s="48">
        <v>0</v>
      </c>
      <c r="C81" s="49">
        <v>0</v>
      </c>
      <c r="D81" s="49">
        <v>0</v>
      </c>
      <c r="E81" s="48">
        <v>2007</v>
      </c>
      <c r="F81" s="48">
        <v>1</v>
      </c>
      <c r="G81" s="71">
        <f>F81-($B$8-E81)</f>
        <v>2008</v>
      </c>
      <c r="H81" s="72">
        <f>D81/F81</f>
        <v>0</v>
      </c>
      <c r="I81" s="73">
        <v>0</v>
      </c>
      <c r="J81" s="74">
        <f>H81</f>
        <v>0</v>
      </c>
      <c r="K81" s="74">
        <f>(G81*H81)</f>
        <v>0</v>
      </c>
      <c r="L81" s="54"/>
      <c r="M81" s="10"/>
      <c r="N81" s="10"/>
      <c r="O81" s="11"/>
    </row>
    <row r="82" ht="12" customHeight="1">
      <c r="A82" t="s" s="53">
        <v>7</v>
      </c>
      <c r="B82" s="48">
        <v>0</v>
      </c>
      <c r="C82" s="49">
        <v>0</v>
      </c>
      <c r="D82" s="49">
        <v>0</v>
      </c>
      <c r="E82" s="48">
        <v>2007</v>
      </c>
      <c r="F82" s="48">
        <v>1</v>
      </c>
      <c r="G82" s="71">
        <f>F82-($B$8-E82)</f>
        <v>2008</v>
      </c>
      <c r="H82" s="72">
        <f>D82/F82</f>
        <v>0</v>
      </c>
      <c r="I82" s="73">
        <v>0</v>
      </c>
      <c r="J82" s="74">
        <f>H82</f>
        <v>0</v>
      </c>
      <c r="K82" s="74">
        <f>(G82*H82)</f>
        <v>0</v>
      </c>
      <c r="L82" s="54"/>
      <c r="M82" s="10"/>
      <c r="N82" s="10"/>
      <c r="O82" s="11"/>
    </row>
    <row r="83" ht="12" customHeight="1">
      <c r="A83" t="s" s="55">
        <v>38</v>
      </c>
      <c r="B83" s="56"/>
      <c r="C83" s="57">
        <f>SUM(C79:C82)</f>
        <v>0</v>
      </c>
      <c r="D83" s="57">
        <f>SUM(D79:D82)</f>
        <v>0</v>
      </c>
      <c r="E83" s="56"/>
      <c r="F83" s="56"/>
      <c r="G83" s="56"/>
      <c r="H83" s="57">
        <f>SUM(H79:H82)</f>
        <v>0</v>
      </c>
      <c r="I83" s="57">
        <f>SUM(I79:I82)</f>
        <v>0</v>
      </c>
      <c r="J83" s="57">
        <f>SUM(J79:J82)</f>
        <v>0</v>
      </c>
      <c r="K83" s="57">
        <f>SUM(K79:K82)</f>
        <v>0</v>
      </c>
      <c r="L83" s="54"/>
      <c r="M83" s="34"/>
      <c r="N83" s="10"/>
      <c r="O83" s="11"/>
    </row>
    <row r="84" ht="12" customHeight="1">
      <c r="A84" s="59"/>
      <c r="B84" s="51"/>
      <c r="C84" s="50"/>
      <c r="D84" s="50"/>
      <c r="E84" s="51"/>
      <c r="F84" s="51"/>
      <c r="G84" s="51"/>
      <c r="H84" s="50"/>
      <c r="I84" s="41"/>
      <c r="J84" s="41"/>
      <c r="K84" s="41"/>
      <c r="L84" s="44"/>
      <c r="M84" s="10"/>
      <c r="N84" s="10"/>
      <c r="O84" s="11"/>
    </row>
    <row r="85" ht="12" customHeight="1">
      <c r="A85" t="s" s="60">
        <v>27</v>
      </c>
      <c r="B85" s="51"/>
      <c r="C85" s="50"/>
      <c r="D85" s="50"/>
      <c r="E85" s="51"/>
      <c r="F85" s="51"/>
      <c r="G85" s="51"/>
      <c r="H85" s="50"/>
      <c r="I85" s="41"/>
      <c r="J85" s="41"/>
      <c r="K85" s="41"/>
      <c r="L85" s="44"/>
      <c r="M85" s="10"/>
      <c r="N85" s="10"/>
      <c r="O85" s="11"/>
    </row>
    <row r="86" ht="12" customHeight="1">
      <c r="A86" t="s" s="47">
        <v>7</v>
      </c>
      <c r="B86" s="48">
        <v>0</v>
      </c>
      <c r="C86" s="49">
        <v>0</v>
      </c>
      <c r="D86" s="49">
        <v>0</v>
      </c>
      <c r="E86" s="48">
        <v>2007</v>
      </c>
      <c r="F86" s="48">
        <v>1</v>
      </c>
      <c r="G86" s="71">
        <f>F86-($B$8-E86)</f>
        <v>2008</v>
      </c>
      <c r="H86" s="72">
        <f>D86/F86</f>
        <v>0</v>
      </c>
      <c r="I86" s="73">
        <v>0</v>
      </c>
      <c r="J86" s="74">
        <f>H86</f>
        <v>0</v>
      </c>
      <c r="K86" s="74">
        <f>(G86*H86)</f>
        <v>0</v>
      </c>
      <c r="L86" s="52"/>
      <c r="M86" s="10"/>
      <c r="N86" s="10"/>
      <c r="O86" s="11"/>
    </row>
    <row r="87" ht="12" customHeight="1">
      <c r="A87" t="s" s="53">
        <v>7</v>
      </c>
      <c r="B87" s="48">
        <v>0</v>
      </c>
      <c r="C87" s="49">
        <v>0</v>
      </c>
      <c r="D87" s="49">
        <v>0</v>
      </c>
      <c r="E87" s="48">
        <v>2007</v>
      </c>
      <c r="F87" s="48">
        <v>1</v>
      </c>
      <c r="G87" s="71">
        <f>F87-($B$8-E87)</f>
        <v>2008</v>
      </c>
      <c r="H87" s="72">
        <f>D87/F87</f>
        <v>0</v>
      </c>
      <c r="I87" s="73">
        <v>0</v>
      </c>
      <c r="J87" s="74">
        <f>H87</f>
        <v>0</v>
      </c>
      <c r="K87" s="74">
        <f>(G87*H87)</f>
        <v>0</v>
      </c>
      <c r="L87" s="54"/>
      <c r="M87" s="10"/>
      <c r="N87" s="10"/>
      <c r="O87" s="11"/>
    </row>
    <row r="88" ht="12" customHeight="1">
      <c r="A88" t="s" s="53">
        <v>7</v>
      </c>
      <c r="B88" s="48">
        <v>0</v>
      </c>
      <c r="C88" s="49">
        <v>0</v>
      </c>
      <c r="D88" s="49">
        <v>0</v>
      </c>
      <c r="E88" s="48">
        <v>2007</v>
      </c>
      <c r="F88" s="48">
        <v>1</v>
      </c>
      <c r="G88" s="71">
        <f>F88-($B$8-E88)</f>
        <v>2008</v>
      </c>
      <c r="H88" s="72">
        <f>D88/F88</f>
        <v>0</v>
      </c>
      <c r="I88" s="73">
        <v>0</v>
      </c>
      <c r="J88" s="74">
        <f>H88</f>
        <v>0</v>
      </c>
      <c r="K88" s="74">
        <f>(G88*H88)</f>
        <v>0</v>
      </c>
      <c r="L88" s="54"/>
      <c r="M88" s="10"/>
      <c r="N88" s="10"/>
      <c r="O88" s="11"/>
    </row>
    <row r="89" ht="12" customHeight="1">
      <c r="A89" t="s" s="53">
        <v>7</v>
      </c>
      <c r="B89" s="48">
        <v>0</v>
      </c>
      <c r="C89" s="49">
        <v>0</v>
      </c>
      <c r="D89" s="49">
        <v>0</v>
      </c>
      <c r="E89" s="48">
        <v>2007</v>
      </c>
      <c r="F89" s="48">
        <v>1</v>
      </c>
      <c r="G89" s="71">
        <f>F89-($B$8-E89)</f>
        <v>2008</v>
      </c>
      <c r="H89" s="72">
        <f>D89/F89</f>
        <v>0</v>
      </c>
      <c r="I89" s="73">
        <v>0</v>
      </c>
      <c r="J89" s="74">
        <f>H89</f>
        <v>0</v>
      </c>
      <c r="K89" s="74">
        <f>(G89*H89)</f>
        <v>0</v>
      </c>
      <c r="L89" s="54"/>
      <c r="M89" s="10"/>
      <c r="N89" s="10"/>
      <c r="O89" s="11"/>
    </row>
    <row r="90" ht="12" customHeight="1">
      <c r="A90" t="s" s="55">
        <v>28</v>
      </c>
      <c r="B90" s="56"/>
      <c r="C90" s="57">
        <f>SUM(C86:C89)</f>
        <v>0</v>
      </c>
      <c r="D90" s="57">
        <f>SUM(D86:D89)</f>
        <v>0</v>
      </c>
      <c r="E90" s="56"/>
      <c r="F90" s="56"/>
      <c r="G90" s="56"/>
      <c r="H90" s="57">
        <f>SUM(H86:H89)</f>
        <v>0</v>
      </c>
      <c r="I90" s="57">
        <f>SUM(I86:I89)</f>
        <v>0</v>
      </c>
      <c r="J90" s="57">
        <f>SUM(J86:J89)</f>
        <v>0</v>
      </c>
      <c r="K90" s="57">
        <f>SUM(K86:K89)</f>
        <v>0</v>
      </c>
      <c r="L90" s="54"/>
      <c r="M90" s="34"/>
      <c r="N90" s="10"/>
      <c r="O90" s="11"/>
    </row>
    <row r="91" ht="12" customHeight="1">
      <c r="A91" s="80"/>
      <c r="B91" s="81"/>
      <c r="C91" s="82"/>
      <c r="D91" s="82"/>
      <c r="E91" s="81"/>
      <c r="F91" s="81"/>
      <c r="G91" s="81"/>
      <c r="H91" s="82"/>
      <c r="I91" s="83"/>
      <c r="J91" s="84"/>
      <c r="K91" s="84"/>
      <c r="L91" s="34"/>
      <c r="M91" s="34"/>
      <c r="N91" s="10"/>
      <c r="O91" s="11"/>
    </row>
    <row r="92" ht="56.25" customHeight="1">
      <c r="A92" t="s" s="85">
        <v>39</v>
      </c>
      <c r="B92" s="86"/>
      <c r="C92" s="86"/>
      <c r="D92" s="86"/>
      <c r="E92" s="86"/>
      <c r="F92" s="86"/>
      <c r="G92" s="86"/>
      <c r="H92" s="86"/>
      <c r="I92" s="86"/>
      <c r="J92" s="87"/>
      <c r="K92" s="88"/>
      <c r="L92" s="10"/>
      <c r="M92" s="34"/>
      <c r="N92" s="10"/>
      <c r="O92" s="11"/>
    </row>
    <row r="93" ht="56.25" customHeight="1">
      <c r="A93" t="s" s="85">
        <v>40</v>
      </c>
      <c r="B93" s="86"/>
      <c r="C93" s="86"/>
      <c r="D93" s="86"/>
      <c r="E93" s="86"/>
      <c r="F93" s="86"/>
      <c r="G93" s="86"/>
      <c r="H93" s="86"/>
      <c r="I93" s="86"/>
      <c r="J93" s="87"/>
      <c r="K93" s="88"/>
      <c r="L93" s="10"/>
      <c r="M93" s="34"/>
      <c r="N93" s="10"/>
      <c r="O93" s="11"/>
    </row>
    <row r="94" ht="64.5" customHeight="1">
      <c r="A94" t="s" s="89">
        <v>41</v>
      </c>
      <c r="B94" s="86"/>
      <c r="C94" s="86"/>
      <c r="D94" s="86"/>
      <c r="E94" s="86"/>
      <c r="F94" s="86"/>
      <c r="G94" s="86"/>
      <c r="H94" s="86"/>
      <c r="I94" s="86"/>
      <c r="J94" s="87"/>
      <c r="K94" s="88"/>
      <c r="L94" s="10"/>
      <c r="M94" s="34"/>
      <c r="N94" s="10"/>
      <c r="O94" s="11"/>
    </row>
    <row r="95" ht="74.25" customHeight="1">
      <c r="A95" t="s" s="89">
        <v>42</v>
      </c>
      <c r="B95" s="90"/>
      <c r="C95" s="90"/>
      <c r="D95" s="90"/>
      <c r="E95" s="90"/>
      <c r="F95" s="90"/>
      <c r="G95" s="90"/>
      <c r="H95" s="90"/>
      <c r="I95" s="90"/>
      <c r="J95" s="87"/>
      <c r="K95" s="88"/>
      <c r="L95" s="10"/>
      <c r="M95" s="34"/>
      <c r="N95" s="10"/>
      <c r="O95" s="11"/>
    </row>
    <row r="96" ht="38.25" customHeight="1">
      <c r="A96" t="s" s="89">
        <v>43</v>
      </c>
      <c r="B96" s="86"/>
      <c r="C96" s="86"/>
      <c r="D96" s="86"/>
      <c r="E96" s="86"/>
      <c r="F96" s="86"/>
      <c r="G96" s="86"/>
      <c r="H96" s="86"/>
      <c r="I96" s="86"/>
      <c r="J96" s="87"/>
      <c r="K96" s="88"/>
      <c r="L96" s="10"/>
      <c r="M96" s="91"/>
      <c r="N96" s="10"/>
      <c r="O96" s="11"/>
    </row>
    <row r="97" ht="95.25" customHeight="1">
      <c r="A97" t="s" s="89">
        <v>44</v>
      </c>
      <c r="B97" s="86"/>
      <c r="C97" s="86"/>
      <c r="D97" s="86"/>
      <c r="E97" s="86"/>
      <c r="F97" s="86"/>
      <c r="G97" s="86"/>
      <c r="H97" s="86"/>
      <c r="I97" s="86"/>
      <c r="J97" s="87"/>
      <c r="K97" s="88"/>
      <c r="L97" s="10"/>
      <c r="M97" s="10"/>
      <c r="N97" s="10"/>
      <c r="O97" s="11"/>
    </row>
    <row r="98" ht="16.6" customHeight="1">
      <c r="A98" s="92"/>
      <c r="B98" s="93"/>
      <c r="C98" s="94"/>
      <c r="D98" s="94"/>
      <c r="E98" s="94"/>
      <c r="F98" s="94"/>
      <c r="G98" s="94"/>
      <c r="H98" s="94"/>
      <c r="I98" s="94"/>
      <c r="J98" s="88"/>
      <c r="K98" s="88"/>
      <c r="L98" s="10"/>
      <c r="M98" s="10"/>
      <c r="N98" s="10"/>
      <c r="O98" s="11"/>
    </row>
    <row r="99" ht="16.6" customHeight="1">
      <c r="A99" t="s" s="95">
        <v>45</v>
      </c>
      <c r="B99" s="96"/>
      <c r="C99" s="97"/>
      <c r="D99" s="97"/>
      <c r="E99" s="97"/>
      <c r="F99" s="97"/>
      <c r="G99" s="97"/>
      <c r="H99" s="97"/>
      <c r="I99" s="97"/>
      <c r="J99" s="88"/>
      <c r="K99" s="88"/>
      <c r="L99" s="10"/>
      <c r="M99" s="10"/>
      <c r="N99" s="10"/>
      <c r="O99" s="11"/>
    </row>
    <row r="100" ht="16.6" customHeight="1">
      <c r="A100" t="s" s="95">
        <v>46</v>
      </c>
      <c r="B100" s="86"/>
      <c r="C100" s="86"/>
      <c r="D100" s="86"/>
      <c r="E100" s="86"/>
      <c r="F100" s="86"/>
      <c r="G100" s="86"/>
      <c r="H100" s="86"/>
      <c r="I100" s="86"/>
      <c r="J100" s="87"/>
      <c r="K100" s="88"/>
      <c r="L100" s="10"/>
      <c r="M100" s="10"/>
      <c r="N100" s="10"/>
      <c r="O100" s="11"/>
    </row>
    <row r="101" ht="31.5" customHeight="1">
      <c r="A101" t="s" s="98">
        <v>47</v>
      </c>
      <c r="B101" s="86"/>
      <c r="C101" s="86"/>
      <c r="D101" s="86"/>
      <c r="E101" s="86"/>
      <c r="F101" s="86"/>
      <c r="G101" s="86"/>
      <c r="H101" s="86"/>
      <c r="I101" s="86"/>
      <c r="J101" s="87"/>
      <c r="K101" s="88"/>
      <c r="L101" s="10"/>
      <c r="M101" s="10"/>
      <c r="N101" s="10"/>
      <c r="O101" s="11"/>
    </row>
    <row r="102" ht="19.5" customHeight="1">
      <c r="A102" t="s" s="95">
        <v>48</v>
      </c>
      <c r="B102" s="86"/>
      <c r="C102" s="86"/>
      <c r="D102" s="86"/>
      <c r="E102" s="86"/>
      <c r="F102" s="86"/>
      <c r="G102" s="86"/>
      <c r="H102" s="86"/>
      <c r="I102" s="86"/>
      <c r="J102" s="87"/>
      <c r="K102" s="88"/>
      <c r="L102" s="10"/>
      <c r="M102" s="10"/>
      <c r="N102" s="10"/>
      <c r="O102" s="11"/>
    </row>
    <row r="103" ht="27.75" customHeight="1">
      <c r="A103" t="s" s="95">
        <v>49</v>
      </c>
      <c r="B103" s="86"/>
      <c r="C103" s="86"/>
      <c r="D103" s="86"/>
      <c r="E103" s="86"/>
      <c r="F103" s="86"/>
      <c r="G103" s="86"/>
      <c r="H103" s="86"/>
      <c r="I103" s="86"/>
      <c r="J103" s="87"/>
      <c r="K103" s="88"/>
      <c r="L103" s="10"/>
      <c r="M103" s="10"/>
      <c r="N103" s="10"/>
      <c r="O103" s="11"/>
    </row>
    <row r="104" ht="36" customHeight="1">
      <c r="A104" t="s" s="95">
        <v>50</v>
      </c>
      <c r="B104" s="40"/>
      <c r="C104" s="40"/>
      <c r="D104" s="41"/>
      <c r="E104" s="40"/>
      <c r="F104" s="40"/>
      <c r="G104" s="40"/>
      <c r="H104" s="40"/>
      <c r="I104" s="41"/>
      <c r="J104" s="99"/>
      <c r="K104" s="100"/>
      <c r="L104" s="34"/>
      <c r="M104" s="34"/>
      <c r="N104" s="10"/>
      <c r="O104" s="11"/>
    </row>
    <row r="105" ht="13.65" customHeight="1">
      <c r="A105" s="101"/>
      <c r="B105" s="94"/>
      <c r="C105" s="94"/>
      <c r="D105" s="94"/>
      <c r="E105" s="94"/>
      <c r="F105" s="94"/>
      <c r="G105" s="94"/>
      <c r="H105" s="94"/>
      <c r="I105" s="94"/>
      <c r="J105" s="88"/>
      <c r="K105" s="88"/>
      <c r="L105" s="10"/>
      <c r="M105" s="10"/>
      <c r="N105" s="10"/>
      <c r="O105" s="11"/>
    </row>
    <row r="106" ht="13.65" customHeight="1">
      <c r="A106" s="102"/>
      <c r="B106" s="88"/>
      <c r="C106" s="88"/>
      <c r="D106" s="88"/>
      <c r="E106" s="88"/>
      <c r="F106" s="88"/>
      <c r="G106" s="88"/>
      <c r="H106" s="88"/>
      <c r="I106" s="88"/>
      <c r="J106" s="88"/>
      <c r="K106" s="88"/>
      <c r="L106" s="10"/>
      <c r="M106" s="10"/>
      <c r="N106" s="10"/>
      <c r="O106" s="11"/>
    </row>
    <row r="107" ht="13.65" customHeight="1">
      <c r="A107" s="102"/>
      <c r="B107" s="88"/>
      <c r="C107" s="88"/>
      <c r="D107" s="88"/>
      <c r="E107" s="88"/>
      <c r="F107" s="88"/>
      <c r="G107" s="88"/>
      <c r="H107" s="88"/>
      <c r="I107" s="88"/>
      <c r="J107" s="88"/>
      <c r="K107" s="88"/>
      <c r="L107" s="10"/>
      <c r="M107" s="10"/>
      <c r="N107" s="10"/>
      <c r="O107" s="11"/>
    </row>
    <row r="108" ht="13.65" customHeight="1">
      <c r="A108" s="102"/>
      <c r="B108" s="88"/>
      <c r="C108" s="88"/>
      <c r="D108" s="88"/>
      <c r="E108" s="88"/>
      <c r="F108" s="88"/>
      <c r="G108" s="88"/>
      <c r="H108" s="88"/>
      <c r="I108" s="88"/>
      <c r="J108" s="88"/>
      <c r="K108" s="88"/>
      <c r="L108" s="10"/>
      <c r="M108" s="10"/>
      <c r="N108" s="10"/>
      <c r="O108" s="11"/>
    </row>
    <row r="109" ht="13.65" customHeight="1">
      <c r="A109" s="102"/>
      <c r="B109" s="88"/>
      <c r="C109" s="88"/>
      <c r="D109" s="88"/>
      <c r="E109" s="88"/>
      <c r="F109" s="88"/>
      <c r="G109" s="88"/>
      <c r="H109" s="88"/>
      <c r="I109" s="88"/>
      <c r="J109" s="88"/>
      <c r="K109" s="88"/>
      <c r="L109" s="10"/>
      <c r="M109" s="10"/>
      <c r="N109" s="10"/>
      <c r="O109" s="11"/>
    </row>
    <row r="110" ht="13.65" customHeight="1">
      <c r="A110" s="102"/>
      <c r="B110" s="88"/>
      <c r="C110" s="88"/>
      <c r="D110" s="88"/>
      <c r="E110" s="88"/>
      <c r="F110" s="88"/>
      <c r="G110" s="88"/>
      <c r="H110" s="88"/>
      <c r="I110" s="88"/>
      <c r="J110" s="88"/>
      <c r="K110" s="88"/>
      <c r="L110" s="10"/>
      <c r="M110" s="10"/>
      <c r="N110" s="10"/>
      <c r="O110" s="11"/>
    </row>
    <row r="111" ht="13.65" customHeight="1">
      <c r="A111" s="102"/>
      <c r="B111" s="88"/>
      <c r="C111" s="88"/>
      <c r="D111" s="88"/>
      <c r="E111" s="88"/>
      <c r="F111" s="88"/>
      <c r="G111" s="88"/>
      <c r="H111" s="88"/>
      <c r="I111" s="88"/>
      <c r="J111" s="88"/>
      <c r="K111" s="88"/>
      <c r="L111" s="10"/>
      <c r="M111" s="10"/>
      <c r="N111" s="10"/>
      <c r="O111" s="11"/>
    </row>
    <row r="112" ht="13.65" customHeight="1">
      <c r="A112" s="102"/>
      <c r="B112" s="88"/>
      <c r="C112" s="88"/>
      <c r="D112" s="88"/>
      <c r="E112" s="88"/>
      <c r="F112" s="88"/>
      <c r="G112" s="88"/>
      <c r="H112" s="88"/>
      <c r="I112" s="88"/>
      <c r="J112" s="88"/>
      <c r="K112" s="88"/>
      <c r="L112" s="10"/>
      <c r="M112" s="10"/>
      <c r="N112" s="10"/>
      <c r="O112" s="11"/>
    </row>
    <row r="113" ht="13.65" customHeight="1">
      <c r="A113" s="102"/>
      <c r="B113" s="88"/>
      <c r="C113" s="88"/>
      <c r="D113" s="88"/>
      <c r="E113" s="88"/>
      <c r="F113" s="88"/>
      <c r="G113" s="88"/>
      <c r="H113" s="88"/>
      <c r="I113" s="88"/>
      <c r="J113" s="88"/>
      <c r="K113" s="88"/>
      <c r="L113" s="10"/>
      <c r="M113" s="10"/>
      <c r="N113" s="10"/>
      <c r="O113" s="11"/>
    </row>
    <row r="114" ht="13.65" customHeight="1">
      <c r="A114" s="102"/>
      <c r="B114" s="88"/>
      <c r="C114" s="88"/>
      <c r="D114" s="88"/>
      <c r="E114" s="88"/>
      <c r="F114" s="88"/>
      <c r="G114" s="88"/>
      <c r="H114" s="88"/>
      <c r="I114" s="88"/>
      <c r="J114" s="88"/>
      <c r="K114" s="88"/>
      <c r="L114" s="10"/>
      <c r="M114" s="10"/>
      <c r="N114" s="10"/>
      <c r="O114" s="11"/>
    </row>
    <row r="115" ht="13.65" customHeight="1">
      <c r="A115" s="102"/>
      <c r="B115" s="88"/>
      <c r="C115" s="88"/>
      <c r="D115" s="88"/>
      <c r="E115" s="88"/>
      <c r="F115" s="88"/>
      <c r="G115" s="88"/>
      <c r="H115" s="88"/>
      <c r="I115" s="88"/>
      <c r="J115" s="88"/>
      <c r="K115" s="88"/>
      <c r="L115" s="10"/>
      <c r="M115" s="10"/>
      <c r="N115" s="10"/>
      <c r="O115" s="11"/>
    </row>
    <row r="116" ht="13.65" customHeight="1">
      <c r="A116" s="102"/>
      <c r="B116" s="88"/>
      <c r="C116" s="88"/>
      <c r="D116" s="88"/>
      <c r="E116" s="88"/>
      <c r="F116" s="88"/>
      <c r="G116" s="88"/>
      <c r="H116" s="88"/>
      <c r="I116" s="88"/>
      <c r="J116" s="88"/>
      <c r="K116" s="88"/>
      <c r="L116" s="10"/>
      <c r="M116" s="10"/>
      <c r="N116" s="10"/>
      <c r="O116" s="11"/>
    </row>
    <row r="117" ht="13.65" customHeight="1">
      <c r="A117" s="102"/>
      <c r="B117" s="88"/>
      <c r="C117" s="88"/>
      <c r="D117" s="88"/>
      <c r="E117" s="88"/>
      <c r="F117" s="88"/>
      <c r="G117" s="88"/>
      <c r="H117" s="88"/>
      <c r="I117" s="88"/>
      <c r="J117" s="88"/>
      <c r="K117" s="88"/>
      <c r="L117" s="10"/>
      <c r="M117" s="10"/>
      <c r="N117" s="10"/>
      <c r="O117" s="11"/>
    </row>
    <row r="118" ht="13.65" customHeight="1">
      <c r="A118" s="102"/>
      <c r="B118" s="88"/>
      <c r="C118" s="88"/>
      <c r="D118" s="88"/>
      <c r="E118" s="88"/>
      <c r="F118" s="88"/>
      <c r="G118" s="88"/>
      <c r="H118" s="88"/>
      <c r="I118" s="88"/>
      <c r="J118" s="88"/>
      <c r="K118" s="88"/>
      <c r="L118" s="10"/>
      <c r="M118" s="10"/>
      <c r="N118" s="10"/>
      <c r="O118" s="11"/>
    </row>
    <row r="119" ht="13.65" customHeight="1">
      <c r="A119" s="102"/>
      <c r="B119" s="88"/>
      <c r="C119" s="88"/>
      <c r="D119" s="88"/>
      <c r="E119" s="88"/>
      <c r="F119" s="88"/>
      <c r="G119" s="88"/>
      <c r="H119" s="88"/>
      <c r="I119" s="88"/>
      <c r="J119" s="88"/>
      <c r="K119" s="88"/>
      <c r="L119" s="10"/>
      <c r="M119" s="10"/>
      <c r="N119" s="10"/>
      <c r="O119" s="11"/>
    </row>
    <row r="120" ht="13.65" customHeight="1">
      <c r="A120" s="102"/>
      <c r="B120" s="88"/>
      <c r="C120" s="88"/>
      <c r="D120" s="88"/>
      <c r="E120" s="88"/>
      <c r="F120" s="88"/>
      <c r="G120" s="88"/>
      <c r="H120" s="88"/>
      <c r="I120" s="88"/>
      <c r="J120" s="88"/>
      <c r="K120" s="88"/>
      <c r="L120" s="10"/>
      <c r="M120" s="10"/>
      <c r="N120" s="10"/>
      <c r="O120" s="11"/>
    </row>
    <row r="121" ht="13.65" customHeight="1">
      <c r="A121" s="102"/>
      <c r="B121" s="88"/>
      <c r="C121" s="88"/>
      <c r="D121" s="88"/>
      <c r="E121" s="88"/>
      <c r="F121" s="88"/>
      <c r="G121" s="88"/>
      <c r="H121" s="88"/>
      <c r="I121" s="88"/>
      <c r="J121" s="88"/>
      <c r="K121" s="88"/>
      <c r="L121" s="10"/>
      <c r="M121" s="10"/>
      <c r="N121" s="10"/>
      <c r="O121" s="11"/>
    </row>
    <row r="122" ht="13.65" customHeight="1">
      <c r="A122" s="102"/>
      <c r="B122" s="88"/>
      <c r="C122" s="88"/>
      <c r="D122" s="88"/>
      <c r="E122" s="88"/>
      <c r="F122" s="88"/>
      <c r="G122" s="88"/>
      <c r="H122" s="88"/>
      <c r="I122" s="88"/>
      <c r="J122" s="88"/>
      <c r="K122" s="88"/>
      <c r="L122" s="10"/>
      <c r="M122" s="10"/>
      <c r="N122" s="10"/>
      <c r="O122" s="11"/>
    </row>
    <row r="123" ht="13.65" customHeight="1">
      <c r="A123" s="102"/>
      <c r="B123" s="88"/>
      <c r="C123" s="88"/>
      <c r="D123" s="88"/>
      <c r="E123" s="88"/>
      <c r="F123" s="88"/>
      <c r="G123" s="88"/>
      <c r="H123" s="88"/>
      <c r="I123" s="88"/>
      <c r="J123" s="88"/>
      <c r="K123" s="88"/>
      <c r="L123" s="10"/>
      <c r="M123" s="10"/>
      <c r="N123" s="10"/>
      <c r="O123" s="11"/>
    </row>
    <row r="124" ht="13.65" customHeight="1">
      <c r="A124" s="102"/>
      <c r="B124" s="88"/>
      <c r="C124" s="88"/>
      <c r="D124" s="88"/>
      <c r="E124" s="88"/>
      <c r="F124" s="88"/>
      <c r="G124" s="88"/>
      <c r="H124" s="88"/>
      <c r="I124" s="88"/>
      <c r="J124" s="88"/>
      <c r="K124" s="88"/>
      <c r="L124" s="10"/>
      <c r="M124" s="10"/>
      <c r="N124" s="10"/>
      <c r="O124" s="11"/>
    </row>
    <row r="125" ht="13.65" customHeight="1">
      <c r="A125" s="102"/>
      <c r="B125" s="88"/>
      <c r="C125" s="88"/>
      <c r="D125" s="88"/>
      <c r="E125" s="88"/>
      <c r="F125" s="88"/>
      <c r="G125" s="88"/>
      <c r="H125" s="88"/>
      <c r="I125" s="88"/>
      <c r="J125" s="88"/>
      <c r="K125" s="88"/>
      <c r="L125" s="10"/>
      <c r="M125" s="10"/>
      <c r="N125" s="10"/>
      <c r="O125" s="11"/>
    </row>
    <row r="126" ht="13.65" customHeight="1">
      <c r="A126" s="102"/>
      <c r="B126" s="88"/>
      <c r="C126" s="88"/>
      <c r="D126" s="88"/>
      <c r="E126" s="88"/>
      <c r="F126" s="88"/>
      <c r="G126" s="88"/>
      <c r="H126" s="88"/>
      <c r="I126" s="88"/>
      <c r="J126" s="88"/>
      <c r="K126" s="88"/>
      <c r="L126" s="10"/>
      <c r="M126" s="10"/>
      <c r="N126" s="10"/>
      <c r="O126" s="11"/>
    </row>
    <row r="127" ht="13.65" customHeight="1">
      <c r="A127" s="103"/>
      <c r="B127" s="104"/>
      <c r="C127" s="104"/>
      <c r="D127" s="104"/>
      <c r="E127" s="104"/>
      <c r="F127" s="104"/>
      <c r="G127" s="104"/>
      <c r="H127" s="104"/>
      <c r="I127" s="104"/>
      <c r="J127" s="104"/>
      <c r="K127" s="104"/>
      <c r="L127" s="105"/>
      <c r="M127" s="105"/>
      <c r="N127" s="106"/>
      <c r="O127" s="107"/>
    </row>
  </sheetData>
  <mergeCells count="18">
    <mergeCell ref="A102:I102"/>
    <mergeCell ref="A103:I103"/>
    <mergeCell ref="A104:I104"/>
    <mergeCell ref="A7:E7"/>
    <mergeCell ref="A92:I92"/>
    <mergeCell ref="A93:I93"/>
    <mergeCell ref="A94:I94"/>
    <mergeCell ref="A95:I95"/>
    <mergeCell ref="A96:I96"/>
    <mergeCell ref="A97:I97"/>
    <mergeCell ref="A100:I100"/>
    <mergeCell ref="A101:I101"/>
    <mergeCell ref="B6:G6"/>
    <mergeCell ref="A1:G1"/>
    <mergeCell ref="A2:G2"/>
    <mergeCell ref="A3:G3"/>
    <mergeCell ref="A4:G4"/>
    <mergeCell ref="B5:G5"/>
  </mergeCells>
  <pageMargins left="0.5" right="0.5" top="0.5" bottom="0.5" header="0.5" footer="0.5"/>
  <pageSetup firstPageNumber="1" fitToHeight="1" fitToWidth="1" scale="74" useFirstPageNumber="0" orientation="landscape"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O127"/>
  <sheetViews>
    <sheetView workbookViewId="0" showGridLines="0" defaultGridColor="1"/>
  </sheetViews>
  <sheetFormatPr defaultColWidth="8.83333" defaultRowHeight="12.75" customHeight="1" outlineLevelRow="0" outlineLevelCol="0"/>
  <cols>
    <col min="1" max="1" width="55" style="108" customWidth="1"/>
    <col min="2" max="2" width="9" style="108" customWidth="1"/>
    <col min="3" max="4" width="9.17188" style="108" customWidth="1"/>
    <col min="5" max="5" width="9.5" style="108" customWidth="1"/>
    <col min="6" max="6" width="10.1719" style="108" customWidth="1"/>
    <col min="7" max="7" width="11" style="108" customWidth="1"/>
    <col min="8" max="8" width="12.5" style="108" customWidth="1"/>
    <col min="9" max="9" width="13.1719" style="108" customWidth="1"/>
    <col min="10" max="10" width="12.8516" style="108" customWidth="1"/>
    <col min="11" max="11" width="13.3516" style="108" customWidth="1"/>
    <col min="12" max="12" width="20.5" style="108" customWidth="1"/>
    <col min="13" max="15" width="9.17188" style="108" customWidth="1"/>
    <col min="16" max="16384" width="8.85156" style="108" customWidth="1"/>
  </cols>
  <sheetData>
    <row r="1" ht="23.45" customHeight="1">
      <c r="A1" t="s" s="2">
        <v>0</v>
      </c>
      <c r="B1" s="3"/>
      <c r="C1" s="3"/>
      <c r="D1" s="3"/>
      <c r="E1" s="3"/>
      <c r="F1" s="3"/>
      <c r="G1" s="3"/>
      <c r="H1" s="4"/>
      <c r="I1" s="4"/>
      <c r="J1" s="4"/>
      <c r="K1" s="4"/>
      <c r="L1" s="5"/>
      <c r="M1" s="5"/>
      <c r="N1" s="5"/>
      <c r="O1" s="6"/>
    </row>
    <row r="2" ht="14.45" customHeight="1">
      <c r="A2" t="s" s="7">
        <v>51</v>
      </c>
      <c r="B2" s="8"/>
      <c r="C2" s="8"/>
      <c r="D2" s="8"/>
      <c r="E2" s="8"/>
      <c r="F2" s="8"/>
      <c r="G2" s="8"/>
      <c r="H2" s="9"/>
      <c r="I2" s="9"/>
      <c r="J2" s="9"/>
      <c r="K2" s="9"/>
      <c r="L2" s="10"/>
      <c r="M2" s="10"/>
      <c r="N2" s="10"/>
      <c r="O2" s="11"/>
    </row>
    <row r="3" ht="14.45" customHeight="1">
      <c r="A3" t="s" s="12">
        <v>2</v>
      </c>
      <c r="B3" s="13"/>
      <c r="C3" s="13"/>
      <c r="D3" s="13"/>
      <c r="E3" s="13"/>
      <c r="F3" s="13"/>
      <c r="G3" s="13"/>
      <c r="H3" s="9"/>
      <c r="I3" s="9"/>
      <c r="J3" s="9"/>
      <c r="K3" s="9"/>
      <c r="L3" s="10"/>
      <c r="M3" s="10"/>
      <c r="N3" s="10"/>
      <c r="O3" s="11"/>
    </row>
    <row r="4" ht="14.45" customHeight="1">
      <c r="A4" s="14"/>
      <c r="B4" s="15"/>
      <c r="C4" s="15"/>
      <c r="D4" s="15"/>
      <c r="E4" s="15"/>
      <c r="F4" s="15"/>
      <c r="G4" s="15"/>
      <c r="H4" s="9"/>
      <c r="I4" s="9"/>
      <c r="J4" s="9"/>
      <c r="K4" s="9"/>
      <c r="L4" s="10"/>
      <c r="M4" s="10"/>
      <c r="N4" s="10"/>
      <c r="O4" s="11"/>
    </row>
    <row r="5" ht="27.6" customHeight="1">
      <c r="A5" t="s" s="16">
        <v>3</v>
      </c>
      <c r="B5" t="s" s="17">
        <v>4</v>
      </c>
      <c r="C5" s="18"/>
      <c r="D5" s="18"/>
      <c r="E5" s="18"/>
      <c r="F5" s="18"/>
      <c r="G5" s="19"/>
      <c r="H5" s="20"/>
      <c r="I5" s="9"/>
      <c r="J5" s="9"/>
      <c r="K5" s="9"/>
      <c r="L5" s="10"/>
      <c r="M5" s="10"/>
      <c r="N5" s="10"/>
      <c r="O5" s="11"/>
    </row>
    <row r="6" ht="27.6" customHeight="1">
      <c r="A6" t="s" s="21">
        <v>5</v>
      </c>
      <c r="B6" s="109">
        <v>40908</v>
      </c>
      <c r="C6" s="110"/>
      <c r="D6" s="110"/>
      <c r="E6" s="110"/>
      <c r="F6" s="110"/>
      <c r="G6" s="110"/>
      <c r="H6" s="20"/>
      <c r="I6" s="9"/>
      <c r="J6" s="9"/>
      <c r="K6" s="9"/>
      <c r="L6" s="10"/>
      <c r="M6" s="10"/>
      <c r="N6" s="10"/>
      <c r="O6" s="11"/>
    </row>
    <row r="7" ht="9" customHeight="1">
      <c r="A7" s="25"/>
      <c r="B7" s="26"/>
      <c r="C7" s="27"/>
      <c r="D7" s="27"/>
      <c r="E7" s="27"/>
      <c r="F7" s="28"/>
      <c r="G7" s="28"/>
      <c r="H7" s="9"/>
      <c r="I7" s="9"/>
      <c r="J7" s="9"/>
      <c r="K7" s="9"/>
      <c r="L7" s="10"/>
      <c r="M7" s="10"/>
      <c r="N7" s="10"/>
      <c r="O7" s="11"/>
    </row>
    <row r="8" ht="18.5" customHeight="1">
      <c r="A8" t="s" s="29">
        <v>6</v>
      </c>
      <c r="B8" s="111">
        <v>2011</v>
      </c>
      <c r="C8" s="31"/>
      <c r="D8" s="32"/>
      <c r="E8" s="33"/>
      <c r="F8" s="33"/>
      <c r="G8" s="33"/>
      <c r="H8" s="33"/>
      <c r="I8" s="32"/>
      <c r="J8" s="32"/>
      <c r="K8" s="32"/>
      <c r="L8" s="34"/>
      <c r="M8" s="34"/>
      <c r="N8" s="10"/>
      <c r="O8" s="11"/>
    </row>
    <row r="9" ht="46.65" customHeight="1">
      <c r="A9" t="s" s="35">
        <v>7</v>
      </c>
      <c r="B9" t="s" s="36">
        <v>8</v>
      </c>
      <c r="C9" t="s" s="37">
        <v>9</v>
      </c>
      <c r="D9" t="s" s="37">
        <v>10</v>
      </c>
      <c r="E9" t="s" s="37">
        <v>11</v>
      </c>
      <c r="F9" t="s" s="37">
        <v>12</v>
      </c>
      <c r="G9" t="s" s="38">
        <v>13</v>
      </c>
      <c r="H9" t="s" s="38">
        <v>14</v>
      </c>
      <c r="I9" t="s" s="37">
        <v>15</v>
      </c>
      <c r="J9" t="s" s="37">
        <v>16</v>
      </c>
      <c r="K9" t="s" s="38">
        <v>17</v>
      </c>
      <c r="L9" s="39"/>
      <c r="M9" s="34"/>
      <c r="N9" s="10"/>
      <c r="O9" s="11"/>
    </row>
    <row r="10" ht="18.5" customHeight="1">
      <c r="A10" t="s" s="29">
        <v>18</v>
      </c>
      <c r="B10" s="40"/>
      <c r="C10" s="41"/>
      <c r="D10" s="41"/>
      <c r="E10" s="40"/>
      <c r="F10" s="40"/>
      <c r="G10" s="40"/>
      <c r="H10" s="40"/>
      <c r="I10" s="42"/>
      <c r="J10" s="42"/>
      <c r="K10" s="43"/>
      <c r="L10" s="44"/>
      <c r="M10" s="10"/>
      <c r="N10" s="10"/>
      <c r="O10" s="11"/>
    </row>
    <row r="11" ht="12" customHeight="1">
      <c r="A11" t="s" s="45">
        <v>19</v>
      </c>
      <c r="B11" s="40"/>
      <c r="C11" s="41"/>
      <c r="D11" s="41"/>
      <c r="E11" s="40"/>
      <c r="F11" s="40"/>
      <c r="G11" s="40"/>
      <c r="H11" s="40"/>
      <c r="I11" s="42"/>
      <c r="J11" s="42"/>
      <c r="K11" s="43"/>
      <c r="L11" s="46"/>
      <c r="M11" s="10"/>
      <c r="N11" s="10"/>
      <c r="O11" s="11"/>
    </row>
    <row r="12" ht="12" customHeight="1">
      <c r="A12" t="s" s="47">
        <v>7</v>
      </c>
      <c r="B12" s="48">
        <v>0</v>
      </c>
      <c r="C12" s="49">
        <v>0</v>
      </c>
      <c r="D12" s="50"/>
      <c r="E12" s="51"/>
      <c r="F12" s="51"/>
      <c r="G12" s="51"/>
      <c r="H12" s="50"/>
      <c r="I12" s="41"/>
      <c r="J12" s="41"/>
      <c r="K12" s="41"/>
      <c r="L12" s="52"/>
      <c r="M12" s="10"/>
      <c r="N12" s="10"/>
      <c r="O12" s="11"/>
    </row>
    <row r="13" ht="12" customHeight="1">
      <c r="A13" t="s" s="53">
        <v>7</v>
      </c>
      <c r="B13" s="48">
        <v>0</v>
      </c>
      <c r="C13" s="49">
        <v>0</v>
      </c>
      <c r="D13" s="50"/>
      <c r="E13" s="51"/>
      <c r="F13" s="51"/>
      <c r="G13" s="51"/>
      <c r="H13" s="50"/>
      <c r="I13" s="41"/>
      <c r="J13" s="41"/>
      <c r="K13" s="41"/>
      <c r="L13" s="54"/>
      <c r="M13" s="10"/>
      <c r="N13" s="10"/>
      <c r="O13" s="11"/>
    </row>
    <row r="14" ht="12" customHeight="1">
      <c r="A14" t="s" s="53">
        <v>7</v>
      </c>
      <c r="B14" s="48">
        <v>0</v>
      </c>
      <c r="C14" s="49">
        <v>0</v>
      </c>
      <c r="D14" s="50"/>
      <c r="E14" s="51"/>
      <c r="F14" s="51"/>
      <c r="G14" s="51"/>
      <c r="H14" s="50"/>
      <c r="I14" s="41"/>
      <c r="J14" s="41"/>
      <c r="K14" s="41"/>
      <c r="L14" s="54"/>
      <c r="M14" s="10"/>
      <c r="N14" s="10"/>
      <c r="O14" s="11"/>
    </row>
    <row r="15" ht="12" customHeight="1">
      <c r="A15" t="s" s="53">
        <v>7</v>
      </c>
      <c r="B15" s="48">
        <v>0</v>
      </c>
      <c r="C15" s="49">
        <v>0</v>
      </c>
      <c r="D15" s="50"/>
      <c r="E15" s="51"/>
      <c r="F15" s="51"/>
      <c r="G15" s="51"/>
      <c r="H15" s="50"/>
      <c r="I15" s="41"/>
      <c r="J15" s="41"/>
      <c r="K15" s="41"/>
      <c r="L15" s="54"/>
      <c r="M15" s="10"/>
      <c r="N15" s="10"/>
      <c r="O15" s="11"/>
    </row>
    <row r="16" ht="12" customHeight="1">
      <c r="A16" t="s" s="55">
        <v>20</v>
      </c>
      <c r="B16" s="56"/>
      <c r="C16" s="57">
        <f>SUM(C12:C15)</f>
        <v>0</v>
      </c>
      <c r="D16" s="58"/>
      <c r="E16" s="56"/>
      <c r="F16" s="56"/>
      <c r="G16" s="56"/>
      <c r="H16" s="58"/>
      <c r="I16" s="58"/>
      <c r="J16" s="58"/>
      <c r="K16" s="58"/>
      <c r="L16" s="54"/>
      <c r="M16" s="34"/>
      <c r="N16" s="10"/>
      <c r="O16" s="11"/>
    </row>
    <row r="17" ht="12" customHeight="1">
      <c r="A17" s="59"/>
      <c r="B17" s="51"/>
      <c r="C17" s="50"/>
      <c r="D17" s="50"/>
      <c r="E17" s="51"/>
      <c r="F17" s="51"/>
      <c r="G17" s="51"/>
      <c r="H17" s="50"/>
      <c r="I17" s="41"/>
      <c r="J17" s="41"/>
      <c r="K17" s="41"/>
      <c r="L17" s="52"/>
      <c r="M17" s="10"/>
      <c r="N17" s="10"/>
      <c r="O17" s="11"/>
    </row>
    <row r="18" ht="12" customHeight="1">
      <c r="A18" t="s" s="60">
        <v>21</v>
      </c>
      <c r="B18" s="51"/>
      <c r="C18" s="50"/>
      <c r="D18" s="50"/>
      <c r="E18" s="51"/>
      <c r="F18" s="51"/>
      <c r="G18" s="51"/>
      <c r="H18" s="50"/>
      <c r="I18" s="41"/>
      <c r="J18" s="41"/>
      <c r="K18" s="41"/>
      <c r="L18" s="52"/>
      <c r="M18" s="10"/>
      <c r="N18" s="10"/>
      <c r="O18" s="11"/>
    </row>
    <row r="19" ht="12" customHeight="1">
      <c r="A19" t="s" s="47">
        <v>7</v>
      </c>
      <c r="B19" s="48">
        <v>0</v>
      </c>
      <c r="C19" s="49">
        <v>0</v>
      </c>
      <c r="D19" s="50"/>
      <c r="E19" s="51"/>
      <c r="F19" s="51"/>
      <c r="G19" s="51"/>
      <c r="H19" s="50"/>
      <c r="I19" s="41"/>
      <c r="J19" s="41"/>
      <c r="K19" s="41"/>
      <c r="L19" s="52"/>
      <c r="M19" s="10"/>
      <c r="N19" s="10"/>
      <c r="O19" s="11"/>
    </row>
    <row r="20" ht="12" customHeight="1">
      <c r="A20" t="s" s="53">
        <v>7</v>
      </c>
      <c r="B20" s="48">
        <v>0</v>
      </c>
      <c r="C20" s="49">
        <v>0</v>
      </c>
      <c r="D20" s="50"/>
      <c r="E20" s="51"/>
      <c r="F20" s="51"/>
      <c r="G20" s="51"/>
      <c r="H20" s="50"/>
      <c r="I20" s="41"/>
      <c r="J20" s="41"/>
      <c r="K20" s="41"/>
      <c r="L20" s="54"/>
      <c r="M20" s="10"/>
      <c r="N20" s="10"/>
      <c r="O20" s="11"/>
    </row>
    <row r="21" ht="12" customHeight="1">
      <c r="A21" t="s" s="53">
        <v>7</v>
      </c>
      <c r="B21" s="48">
        <v>0</v>
      </c>
      <c r="C21" s="49">
        <v>0</v>
      </c>
      <c r="D21" s="50"/>
      <c r="E21" s="51"/>
      <c r="F21" s="51"/>
      <c r="G21" s="51"/>
      <c r="H21" s="50"/>
      <c r="I21" s="41"/>
      <c r="J21" s="41"/>
      <c r="K21" s="41"/>
      <c r="L21" s="54"/>
      <c r="M21" s="10"/>
      <c r="N21" s="10"/>
      <c r="O21" s="11"/>
    </row>
    <row r="22" ht="12" customHeight="1">
      <c r="A22" t="s" s="53">
        <v>7</v>
      </c>
      <c r="B22" s="48">
        <v>0</v>
      </c>
      <c r="C22" s="49">
        <v>0</v>
      </c>
      <c r="D22" s="50"/>
      <c r="E22" s="51"/>
      <c r="F22" s="51"/>
      <c r="G22" s="51"/>
      <c r="H22" s="50"/>
      <c r="I22" s="41"/>
      <c r="J22" s="41"/>
      <c r="K22" s="41"/>
      <c r="L22" s="54"/>
      <c r="M22" s="10"/>
      <c r="N22" s="10"/>
      <c r="O22" s="11"/>
    </row>
    <row r="23" ht="12" customHeight="1">
      <c r="A23" t="s" s="61">
        <v>22</v>
      </c>
      <c r="B23" s="56"/>
      <c r="C23" s="57">
        <f>SUM(C19:C22)</f>
        <v>0</v>
      </c>
      <c r="D23" s="58"/>
      <c r="E23" s="56"/>
      <c r="F23" s="56"/>
      <c r="G23" s="56"/>
      <c r="H23" s="58"/>
      <c r="I23" s="58"/>
      <c r="J23" s="58"/>
      <c r="K23" s="58"/>
      <c r="L23" s="54"/>
      <c r="M23" s="34"/>
      <c r="N23" s="10"/>
      <c r="O23" s="11"/>
    </row>
    <row r="24" ht="12" customHeight="1">
      <c r="A24" s="62"/>
      <c r="B24" s="51"/>
      <c r="C24" s="50"/>
      <c r="D24" s="50"/>
      <c r="E24" s="51"/>
      <c r="F24" s="51"/>
      <c r="G24" s="51"/>
      <c r="H24" s="50"/>
      <c r="I24" s="41"/>
      <c r="J24" s="41"/>
      <c r="K24" s="41"/>
      <c r="L24" s="52"/>
      <c r="M24" s="10"/>
      <c r="N24" s="10"/>
      <c r="O24" s="11"/>
    </row>
    <row r="25" ht="12" customHeight="1">
      <c r="A25" t="s" s="60">
        <v>23</v>
      </c>
      <c r="B25" s="51"/>
      <c r="C25" s="50"/>
      <c r="D25" s="50"/>
      <c r="E25" s="51"/>
      <c r="F25" s="51"/>
      <c r="G25" s="51"/>
      <c r="H25" s="50"/>
      <c r="I25" s="41"/>
      <c r="J25" s="41"/>
      <c r="K25" s="41"/>
      <c r="L25" s="52"/>
      <c r="M25" s="10"/>
      <c r="N25" s="10"/>
      <c r="O25" s="11"/>
    </row>
    <row r="26" ht="12" customHeight="1">
      <c r="A26" t="s" s="47">
        <v>7</v>
      </c>
      <c r="B26" s="48">
        <v>0</v>
      </c>
      <c r="C26" s="49">
        <v>0</v>
      </c>
      <c r="D26" s="50"/>
      <c r="E26" s="51"/>
      <c r="F26" s="51"/>
      <c r="G26" s="51"/>
      <c r="H26" s="50"/>
      <c r="I26" s="41"/>
      <c r="J26" s="41"/>
      <c r="K26" s="41"/>
      <c r="L26" s="52"/>
      <c r="M26" s="10"/>
      <c r="N26" s="10"/>
      <c r="O26" s="11"/>
    </row>
    <row r="27" ht="12" customHeight="1">
      <c r="A27" t="s" s="53">
        <v>7</v>
      </c>
      <c r="B27" s="48">
        <v>0</v>
      </c>
      <c r="C27" s="49">
        <v>0</v>
      </c>
      <c r="D27" s="50"/>
      <c r="E27" s="51"/>
      <c r="F27" s="51"/>
      <c r="G27" s="51"/>
      <c r="H27" s="50"/>
      <c r="I27" s="41"/>
      <c r="J27" s="41"/>
      <c r="K27" s="41"/>
      <c r="L27" s="54"/>
      <c r="M27" s="10"/>
      <c r="N27" s="10"/>
      <c r="O27" s="11"/>
    </row>
    <row r="28" ht="12" customHeight="1">
      <c r="A28" t="s" s="53">
        <v>7</v>
      </c>
      <c r="B28" s="48">
        <v>0</v>
      </c>
      <c r="C28" s="49">
        <v>0</v>
      </c>
      <c r="D28" s="50"/>
      <c r="E28" s="51"/>
      <c r="F28" s="51"/>
      <c r="G28" s="51"/>
      <c r="H28" s="50"/>
      <c r="I28" s="41"/>
      <c r="J28" s="41"/>
      <c r="K28" s="41"/>
      <c r="L28" s="54"/>
      <c r="M28" s="10"/>
      <c r="N28" s="10"/>
      <c r="O28" s="11"/>
    </row>
    <row r="29" ht="12" customHeight="1">
      <c r="A29" t="s" s="53">
        <v>7</v>
      </c>
      <c r="B29" s="48">
        <v>0</v>
      </c>
      <c r="C29" s="49">
        <v>0</v>
      </c>
      <c r="D29" s="50"/>
      <c r="E29" s="51"/>
      <c r="F29" s="51"/>
      <c r="G29" s="51"/>
      <c r="H29" s="50"/>
      <c r="I29" s="41"/>
      <c r="J29" s="41"/>
      <c r="K29" s="41"/>
      <c r="L29" s="54"/>
      <c r="M29" s="10"/>
      <c r="N29" s="10"/>
      <c r="O29" s="11"/>
    </row>
    <row r="30" ht="12" customHeight="1">
      <c r="A30" t="s" s="61">
        <v>52</v>
      </c>
      <c r="B30" s="56"/>
      <c r="C30" s="57">
        <f>SUM(C26:C29)</f>
        <v>0</v>
      </c>
      <c r="D30" s="58"/>
      <c r="E30" s="56"/>
      <c r="F30" s="56"/>
      <c r="G30" s="56"/>
      <c r="H30" s="58"/>
      <c r="I30" s="58"/>
      <c r="J30" s="58"/>
      <c r="K30" s="58"/>
      <c r="L30" s="54"/>
      <c r="M30" s="34"/>
      <c r="N30" s="10"/>
      <c r="O30" s="11"/>
    </row>
    <row r="31" ht="12" customHeight="1">
      <c r="A31" s="59"/>
      <c r="B31" s="51"/>
      <c r="C31" s="50"/>
      <c r="D31" s="50"/>
      <c r="E31" s="51"/>
      <c r="F31" s="51"/>
      <c r="G31" s="51"/>
      <c r="H31" s="50"/>
      <c r="I31" s="41"/>
      <c r="J31" s="41"/>
      <c r="K31" s="41"/>
      <c r="L31" s="46"/>
      <c r="M31" s="10"/>
      <c r="N31" s="10"/>
      <c r="O31" s="11"/>
    </row>
    <row r="32" ht="12" customHeight="1">
      <c r="A32" t="s" s="60">
        <v>25</v>
      </c>
      <c r="B32" s="63"/>
      <c r="C32" s="64"/>
      <c r="D32" s="64"/>
      <c r="E32" s="63"/>
      <c r="F32" s="63"/>
      <c r="G32" s="63"/>
      <c r="H32" s="64"/>
      <c r="I32" s="65"/>
      <c r="J32" s="65"/>
      <c r="K32" s="65"/>
      <c r="L32" s="44"/>
      <c r="M32" s="34"/>
      <c r="N32" s="10"/>
      <c r="O32" s="11"/>
    </row>
    <row r="33" ht="12" customHeight="1">
      <c r="A33" t="s" s="47">
        <v>7</v>
      </c>
      <c r="B33" s="48">
        <v>0</v>
      </c>
      <c r="C33" s="49">
        <v>0</v>
      </c>
      <c r="D33" s="50"/>
      <c r="E33" s="51"/>
      <c r="F33" s="51"/>
      <c r="G33" s="51"/>
      <c r="H33" s="50"/>
      <c r="I33" s="41"/>
      <c r="J33" s="41"/>
      <c r="K33" s="41"/>
      <c r="L33" s="52"/>
      <c r="M33" s="10"/>
      <c r="N33" s="10"/>
      <c r="O33" s="11"/>
    </row>
    <row r="34" ht="12" customHeight="1">
      <c r="A34" t="s" s="53">
        <v>7</v>
      </c>
      <c r="B34" s="48">
        <v>0</v>
      </c>
      <c r="C34" s="49">
        <v>0</v>
      </c>
      <c r="D34" s="50"/>
      <c r="E34" s="51"/>
      <c r="F34" s="51"/>
      <c r="G34" s="51"/>
      <c r="H34" s="50"/>
      <c r="I34" s="41"/>
      <c r="J34" s="41"/>
      <c r="K34" s="41"/>
      <c r="L34" s="54"/>
      <c r="M34" s="10"/>
      <c r="N34" s="10"/>
      <c r="O34" s="11"/>
    </row>
    <row r="35" ht="12" customHeight="1">
      <c r="A35" t="s" s="53">
        <v>7</v>
      </c>
      <c r="B35" s="48">
        <v>0</v>
      </c>
      <c r="C35" s="49">
        <v>0</v>
      </c>
      <c r="D35" s="50"/>
      <c r="E35" s="51"/>
      <c r="F35" s="51"/>
      <c r="G35" s="51"/>
      <c r="H35" s="50"/>
      <c r="I35" s="41"/>
      <c r="J35" s="41"/>
      <c r="K35" s="41"/>
      <c r="L35" s="54"/>
      <c r="M35" s="10"/>
      <c r="N35" s="10"/>
      <c r="O35" s="11"/>
    </row>
    <row r="36" ht="12" customHeight="1">
      <c r="A36" t="s" s="53">
        <v>7</v>
      </c>
      <c r="B36" s="48">
        <v>0</v>
      </c>
      <c r="C36" s="49">
        <v>0</v>
      </c>
      <c r="D36" s="50"/>
      <c r="E36" s="51"/>
      <c r="F36" s="51"/>
      <c r="G36" s="51"/>
      <c r="H36" s="50"/>
      <c r="I36" s="41"/>
      <c r="J36" s="41"/>
      <c r="K36" s="41"/>
      <c r="L36" s="54"/>
      <c r="M36" s="10"/>
      <c r="N36" s="10"/>
      <c r="O36" s="11"/>
    </row>
    <row r="37" ht="12" customHeight="1">
      <c r="A37" t="s" s="61">
        <v>26</v>
      </c>
      <c r="B37" s="56"/>
      <c r="C37" s="57">
        <f>SUM(C33:C36)</f>
        <v>0</v>
      </c>
      <c r="D37" s="58"/>
      <c r="E37" s="56"/>
      <c r="F37" s="56"/>
      <c r="G37" s="56"/>
      <c r="H37" s="58"/>
      <c r="I37" s="58"/>
      <c r="J37" s="58"/>
      <c r="K37" s="58"/>
      <c r="L37" s="54"/>
      <c r="M37" s="34"/>
      <c r="N37" s="10"/>
      <c r="O37" s="11"/>
    </row>
    <row r="38" ht="12" customHeight="1">
      <c r="A38" s="62"/>
      <c r="B38" s="63"/>
      <c r="C38" s="64"/>
      <c r="D38" s="64"/>
      <c r="E38" s="63"/>
      <c r="F38" s="63"/>
      <c r="G38" s="63"/>
      <c r="H38" s="64"/>
      <c r="I38" s="65"/>
      <c r="J38" s="65"/>
      <c r="K38" s="65"/>
      <c r="L38" s="44"/>
      <c r="M38" s="34"/>
      <c r="N38" s="10"/>
      <c r="O38" s="11"/>
    </row>
    <row r="39" ht="12" customHeight="1">
      <c r="A39" t="s" s="60">
        <v>27</v>
      </c>
      <c r="B39" s="63"/>
      <c r="C39" s="64"/>
      <c r="D39" s="64"/>
      <c r="E39" s="63"/>
      <c r="F39" s="63"/>
      <c r="G39" s="63"/>
      <c r="H39" s="64"/>
      <c r="I39" s="65"/>
      <c r="J39" s="65"/>
      <c r="K39" s="65"/>
      <c r="L39" s="44"/>
      <c r="M39" s="34"/>
      <c r="N39" s="10"/>
      <c r="O39" s="11"/>
    </row>
    <row r="40" ht="12" customHeight="1">
      <c r="A40" t="s" s="47">
        <v>7</v>
      </c>
      <c r="B40" s="48">
        <v>0</v>
      </c>
      <c r="C40" s="49">
        <v>0</v>
      </c>
      <c r="D40" s="50"/>
      <c r="E40" s="51"/>
      <c r="F40" s="51"/>
      <c r="G40" s="51"/>
      <c r="H40" s="50"/>
      <c r="I40" s="41"/>
      <c r="J40" s="41"/>
      <c r="K40" s="41"/>
      <c r="L40" s="52"/>
      <c r="M40" s="10"/>
      <c r="N40" s="10"/>
      <c r="O40" s="11"/>
    </row>
    <row r="41" ht="12" customHeight="1">
      <c r="A41" t="s" s="53">
        <v>7</v>
      </c>
      <c r="B41" s="48">
        <v>0</v>
      </c>
      <c r="C41" s="49">
        <v>0</v>
      </c>
      <c r="D41" s="50"/>
      <c r="E41" s="51"/>
      <c r="F41" s="51"/>
      <c r="G41" s="51"/>
      <c r="H41" s="50"/>
      <c r="I41" s="41"/>
      <c r="J41" s="41"/>
      <c r="K41" s="41"/>
      <c r="L41" s="54"/>
      <c r="M41" s="10"/>
      <c r="N41" s="10"/>
      <c r="O41" s="11"/>
    </row>
    <row r="42" ht="12" customHeight="1">
      <c r="A42" t="s" s="53">
        <v>7</v>
      </c>
      <c r="B42" s="48">
        <v>0</v>
      </c>
      <c r="C42" s="49">
        <v>0</v>
      </c>
      <c r="D42" s="50"/>
      <c r="E42" s="51"/>
      <c r="F42" s="51"/>
      <c r="G42" s="51"/>
      <c r="H42" s="50"/>
      <c r="I42" s="41"/>
      <c r="J42" s="41"/>
      <c r="K42" s="41"/>
      <c r="L42" s="54"/>
      <c r="M42" s="10"/>
      <c r="N42" s="10"/>
      <c r="O42" s="11"/>
    </row>
    <row r="43" ht="12" customHeight="1">
      <c r="A43" t="s" s="53">
        <v>7</v>
      </c>
      <c r="B43" s="48">
        <v>0</v>
      </c>
      <c r="C43" s="49">
        <v>0</v>
      </c>
      <c r="D43" s="50"/>
      <c r="E43" s="51"/>
      <c r="F43" s="51"/>
      <c r="G43" s="51"/>
      <c r="H43" s="50"/>
      <c r="I43" s="41"/>
      <c r="J43" s="41"/>
      <c r="K43" s="41"/>
      <c r="L43" s="54"/>
      <c r="M43" s="10"/>
      <c r="N43" s="10"/>
      <c r="O43" s="11"/>
    </row>
    <row r="44" ht="12" customHeight="1">
      <c r="A44" t="s" s="61">
        <v>28</v>
      </c>
      <c r="B44" s="56"/>
      <c r="C44" s="57">
        <f>SUM(C40:C43)</f>
        <v>0</v>
      </c>
      <c r="D44" s="58"/>
      <c r="E44" s="56"/>
      <c r="F44" s="56"/>
      <c r="G44" s="56"/>
      <c r="H44" s="58"/>
      <c r="I44" s="58"/>
      <c r="J44" s="58"/>
      <c r="K44" s="58"/>
      <c r="L44" s="54"/>
      <c r="M44" s="34"/>
      <c r="N44" s="10"/>
      <c r="O44" s="11"/>
    </row>
    <row r="45" ht="12" customHeight="1">
      <c r="A45" s="62"/>
      <c r="B45" s="63"/>
      <c r="C45" s="64"/>
      <c r="D45" s="64"/>
      <c r="E45" s="63"/>
      <c r="F45" s="63"/>
      <c r="G45" s="63"/>
      <c r="H45" s="64"/>
      <c r="I45" s="65"/>
      <c r="J45" s="65"/>
      <c r="K45" s="65"/>
      <c r="L45" s="44"/>
      <c r="M45" s="34"/>
      <c r="N45" s="10"/>
      <c r="O45" s="11"/>
    </row>
    <row r="46" ht="12" customHeight="1">
      <c r="A46" s="62"/>
      <c r="B46" s="63"/>
      <c r="C46" s="64"/>
      <c r="D46" s="64"/>
      <c r="E46" s="63"/>
      <c r="F46" s="63"/>
      <c r="G46" s="63"/>
      <c r="H46" s="64"/>
      <c r="I46" s="65"/>
      <c r="J46" s="65"/>
      <c r="K46" s="65"/>
      <c r="L46" s="44"/>
      <c r="M46" s="34"/>
      <c r="N46" s="10"/>
      <c r="O46" s="11"/>
    </row>
    <row r="47" ht="18.5" customHeight="1">
      <c r="A47" t="s" s="29">
        <v>29</v>
      </c>
      <c r="B47" s="66"/>
      <c r="C47" s="67"/>
      <c r="D47" s="67"/>
      <c r="E47" s="66"/>
      <c r="F47" s="66"/>
      <c r="G47" s="68"/>
      <c r="H47" s="66"/>
      <c r="I47" s="69"/>
      <c r="J47" s="69"/>
      <c r="K47" s="67"/>
      <c r="L47" s="44"/>
      <c r="M47" s="34"/>
      <c r="N47" s="10"/>
      <c r="O47" s="11"/>
    </row>
    <row r="48" ht="12" customHeight="1">
      <c r="A48" t="s" s="45">
        <v>30</v>
      </c>
      <c r="B48" s="70"/>
      <c r="C48" s="65"/>
      <c r="D48" s="65"/>
      <c r="E48" s="70"/>
      <c r="F48" s="70"/>
      <c r="G48" s="63"/>
      <c r="H48" s="70"/>
      <c r="I48" s="42"/>
      <c r="J48" s="42"/>
      <c r="K48" s="65"/>
      <c r="L48" s="44"/>
      <c r="M48" s="34"/>
      <c r="N48" s="10"/>
      <c r="O48" s="11"/>
    </row>
    <row r="49" ht="12" customHeight="1">
      <c r="A49" t="s" s="47">
        <v>7</v>
      </c>
      <c r="B49" s="48">
        <v>0</v>
      </c>
      <c r="C49" s="49">
        <v>0</v>
      </c>
      <c r="D49" s="49">
        <v>0</v>
      </c>
      <c r="E49" s="48">
        <v>2007</v>
      </c>
      <c r="F49" s="48">
        <v>1</v>
      </c>
      <c r="G49" s="71">
        <f>F49-($B$8-E49)</f>
        <v>-3</v>
      </c>
      <c r="H49" s="72">
        <f>D49/F49</f>
        <v>0</v>
      </c>
      <c r="I49" s="73">
        <v>0</v>
      </c>
      <c r="J49" s="74">
        <f>H49</f>
        <v>0</v>
      </c>
      <c r="K49" s="74">
        <f>(G49*H49)</f>
        <v>0</v>
      </c>
      <c r="L49" s="52"/>
      <c r="M49" s="10"/>
      <c r="N49" s="10"/>
      <c r="O49" s="11"/>
    </row>
    <row r="50" ht="12" customHeight="1">
      <c r="A50" t="s" s="53">
        <v>7</v>
      </c>
      <c r="B50" s="48">
        <v>0</v>
      </c>
      <c r="C50" s="49">
        <v>0</v>
      </c>
      <c r="D50" s="49">
        <v>0</v>
      </c>
      <c r="E50" s="48">
        <v>2007</v>
      </c>
      <c r="F50" s="48">
        <v>1</v>
      </c>
      <c r="G50" s="71">
        <f>F50-($B$8-E50)</f>
        <v>-3</v>
      </c>
      <c r="H50" s="72">
        <f>D50/F50</f>
        <v>0</v>
      </c>
      <c r="I50" s="73">
        <v>0</v>
      </c>
      <c r="J50" s="74">
        <f>H50</f>
        <v>0</v>
      </c>
      <c r="K50" s="74">
        <f>(G50*H50)</f>
        <v>0</v>
      </c>
      <c r="L50" s="54"/>
      <c r="M50" s="10"/>
      <c r="N50" s="10"/>
      <c r="O50" s="11"/>
    </row>
    <row r="51" ht="12" customHeight="1">
      <c r="A51" t="s" s="53">
        <v>7</v>
      </c>
      <c r="B51" s="48">
        <v>0</v>
      </c>
      <c r="C51" s="49">
        <v>0</v>
      </c>
      <c r="D51" s="49">
        <v>0</v>
      </c>
      <c r="E51" s="48">
        <v>2007</v>
      </c>
      <c r="F51" s="48">
        <v>1</v>
      </c>
      <c r="G51" s="71">
        <f>F51-($B$8-E51)</f>
        <v>-3</v>
      </c>
      <c r="H51" s="72">
        <f>D51/F51</f>
        <v>0</v>
      </c>
      <c r="I51" s="73">
        <v>0</v>
      </c>
      <c r="J51" s="74">
        <f>H51</f>
        <v>0</v>
      </c>
      <c r="K51" s="74">
        <f>(G51*H51)</f>
        <v>0</v>
      </c>
      <c r="L51" s="54"/>
      <c r="M51" s="10"/>
      <c r="N51" s="10"/>
      <c r="O51" s="11"/>
    </row>
    <row r="52" ht="12" customHeight="1">
      <c r="A52" t="s" s="53">
        <v>7</v>
      </c>
      <c r="B52" s="48">
        <v>0</v>
      </c>
      <c r="C52" s="49">
        <v>0</v>
      </c>
      <c r="D52" s="49">
        <v>0</v>
      </c>
      <c r="E52" s="48">
        <v>2007</v>
      </c>
      <c r="F52" s="48">
        <v>1</v>
      </c>
      <c r="G52" s="71">
        <f>F52-($B$8-E52)</f>
        <v>-3</v>
      </c>
      <c r="H52" s="72">
        <f>D52/F52</f>
        <v>0</v>
      </c>
      <c r="I52" s="73">
        <v>0</v>
      </c>
      <c r="J52" s="74">
        <f>H52</f>
        <v>0</v>
      </c>
      <c r="K52" s="74">
        <f>(G52*H52)</f>
        <v>0</v>
      </c>
      <c r="L52" s="54"/>
      <c r="M52" s="10"/>
      <c r="N52" s="10"/>
      <c r="O52" s="11"/>
    </row>
    <row r="53" ht="12" customHeight="1">
      <c r="A53" t="s" s="55">
        <v>31</v>
      </c>
      <c r="B53" s="56"/>
      <c r="C53" s="57">
        <f>SUM(C49:C52)</f>
        <v>0</v>
      </c>
      <c r="D53" s="57">
        <f>SUM(D49:D52)</f>
        <v>0</v>
      </c>
      <c r="E53" s="56"/>
      <c r="F53" s="56"/>
      <c r="G53" s="56"/>
      <c r="H53" s="57">
        <f>SUM(H49:H52)</f>
        <v>0</v>
      </c>
      <c r="I53" s="57">
        <f>SUM(I49:I52)</f>
        <v>0</v>
      </c>
      <c r="J53" s="57">
        <f>SUM(J49:J52)</f>
        <v>0</v>
      </c>
      <c r="K53" s="57">
        <f>SUM(K49:K52)</f>
        <v>0</v>
      </c>
      <c r="L53" s="54"/>
      <c r="M53" s="34"/>
      <c r="N53" s="10"/>
      <c r="O53" s="11"/>
    </row>
    <row r="54" ht="12" customHeight="1">
      <c r="A54" s="75"/>
      <c r="B54" s="51"/>
      <c r="C54" s="50"/>
      <c r="D54" s="50"/>
      <c r="E54" s="51"/>
      <c r="F54" s="51"/>
      <c r="G54" s="51"/>
      <c r="H54" s="50"/>
      <c r="I54" s="41"/>
      <c r="J54" s="41"/>
      <c r="K54" s="41"/>
      <c r="L54" s="44"/>
      <c r="M54" s="10"/>
      <c r="N54" s="10"/>
      <c r="O54" s="11"/>
    </row>
    <row r="55" ht="12" customHeight="1">
      <c r="A55" t="s" s="60">
        <v>32</v>
      </c>
      <c r="B55" s="51"/>
      <c r="C55" s="50"/>
      <c r="D55" s="50"/>
      <c r="E55" s="51"/>
      <c r="F55" s="51"/>
      <c r="G55" s="51"/>
      <c r="H55" s="50"/>
      <c r="I55" s="41"/>
      <c r="J55" s="41"/>
      <c r="K55" s="41"/>
      <c r="L55" s="44"/>
      <c r="M55" s="10"/>
      <c r="N55" s="10"/>
      <c r="O55" s="11"/>
    </row>
    <row r="56" ht="12" customHeight="1">
      <c r="A56" t="s" s="47">
        <v>7</v>
      </c>
      <c r="B56" s="48">
        <v>0</v>
      </c>
      <c r="C56" s="49">
        <v>0</v>
      </c>
      <c r="D56" s="49">
        <v>0</v>
      </c>
      <c r="E56" s="48">
        <v>2007</v>
      </c>
      <c r="F56" s="48">
        <v>1</v>
      </c>
      <c r="G56" s="71">
        <f>F56-($B$8-E56)</f>
        <v>-3</v>
      </c>
      <c r="H56" s="72">
        <f>D56/F56</f>
        <v>0</v>
      </c>
      <c r="I56" s="73">
        <v>0</v>
      </c>
      <c r="J56" s="74">
        <f>H56</f>
        <v>0</v>
      </c>
      <c r="K56" s="74">
        <f>(G56*H56)</f>
        <v>0</v>
      </c>
      <c r="L56" s="52"/>
      <c r="M56" s="10"/>
      <c r="N56" s="10"/>
      <c r="O56" s="11"/>
    </row>
    <row r="57" ht="12" customHeight="1">
      <c r="A57" t="s" s="53">
        <v>7</v>
      </c>
      <c r="B57" s="48">
        <v>0</v>
      </c>
      <c r="C57" s="49">
        <v>0</v>
      </c>
      <c r="D57" s="49">
        <v>0</v>
      </c>
      <c r="E57" s="48">
        <v>2007</v>
      </c>
      <c r="F57" s="48">
        <v>1</v>
      </c>
      <c r="G57" s="71">
        <f>F57-($B$8-E57)</f>
        <v>-3</v>
      </c>
      <c r="H57" s="72">
        <f>D57/F57</f>
        <v>0</v>
      </c>
      <c r="I57" s="73">
        <v>0</v>
      </c>
      <c r="J57" s="74">
        <f>H57</f>
        <v>0</v>
      </c>
      <c r="K57" s="74">
        <f>(G57*H57)</f>
        <v>0</v>
      </c>
      <c r="L57" s="54"/>
      <c r="M57" s="10"/>
      <c r="N57" s="10"/>
      <c r="O57" s="11"/>
    </row>
    <row r="58" ht="12" customHeight="1">
      <c r="A58" t="s" s="53">
        <v>7</v>
      </c>
      <c r="B58" s="48">
        <v>0</v>
      </c>
      <c r="C58" s="49">
        <v>0</v>
      </c>
      <c r="D58" s="49">
        <v>0</v>
      </c>
      <c r="E58" s="48">
        <v>2007</v>
      </c>
      <c r="F58" s="48">
        <v>1</v>
      </c>
      <c r="G58" s="71">
        <f>F58-($B$8-E58)</f>
        <v>-3</v>
      </c>
      <c r="H58" s="72">
        <f>D58/F58</f>
        <v>0</v>
      </c>
      <c r="I58" s="73">
        <v>0</v>
      </c>
      <c r="J58" s="74">
        <f>H58</f>
        <v>0</v>
      </c>
      <c r="K58" s="74">
        <f>(G58*H58)</f>
        <v>0</v>
      </c>
      <c r="L58" s="54"/>
      <c r="M58" s="10"/>
      <c r="N58" s="10"/>
      <c r="O58" s="11"/>
    </row>
    <row r="59" ht="12" customHeight="1">
      <c r="A59" t="s" s="53">
        <v>7</v>
      </c>
      <c r="B59" s="48">
        <v>0</v>
      </c>
      <c r="C59" s="49">
        <v>0</v>
      </c>
      <c r="D59" s="49">
        <v>0</v>
      </c>
      <c r="E59" s="48">
        <v>2007</v>
      </c>
      <c r="F59" s="48">
        <v>1</v>
      </c>
      <c r="G59" s="71">
        <f>F59-($B$8-E59)</f>
        <v>-3</v>
      </c>
      <c r="H59" s="72">
        <f>D59/F59</f>
        <v>0</v>
      </c>
      <c r="I59" s="73">
        <v>0</v>
      </c>
      <c r="J59" s="74">
        <f>H59</f>
        <v>0</v>
      </c>
      <c r="K59" s="74">
        <f>(G59*H59)</f>
        <v>0</v>
      </c>
      <c r="L59" s="54"/>
      <c r="M59" s="10"/>
      <c r="N59" s="10"/>
      <c r="O59" s="11"/>
    </row>
    <row r="60" ht="12" customHeight="1">
      <c r="A60" t="s" s="55">
        <v>33</v>
      </c>
      <c r="B60" s="56"/>
      <c r="C60" s="57">
        <f>SUM(C56:C59)</f>
        <v>0</v>
      </c>
      <c r="D60" s="57">
        <f>SUM(D56:D59)</f>
        <v>0</v>
      </c>
      <c r="E60" s="56"/>
      <c r="F60" s="56"/>
      <c r="G60" s="56"/>
      <c r="H60" s="57">
        <f>SUM(H56:H59)</f>
        <v>0</v>
      </c>
      <c r="I60" s="57">
        <f>SUM(I56:I59)</f>
        <v>0</v>
      </c>
      <c r="J60" s="57">
        <f>SUM(J56:J59)</f>
        <v>0</v>
      </c>
      <c r="K60" s="57">
        <f>SUM(K56:K59)</f>
        <v>0</v>
      </c>
      <c r="L60" s="54"/>
      <c r="M60" s="34"/>
      <c r="N60" s="10"/>
      <c r="O60" s="11"/>
    </row>
    <row r="61" ht="12" customHeight="1">
      <c r="A61" s="75"/>
      <c r="B61" s="51"/>
      <c r="C61" s="50"/>
      <c r="D61" s="50"/>
      <c r="E61" s="51"/>
      <c r="F61" s="51"/>
      <c r="G61" s="51"/>
      <c r="H61" s="50"/>
      <c r="I61" s="41"/>
      <c r="J61" s="41"/>
      <c r="K61" s="41"/>
      <c r="L61" s="76"/>
      <c r="M61" s="10"/>
      <c r="N61" s="10"/>
      <c r="O61" s="11"/>
    </row>
    <row r="62" ht="12" customHeight="1">
      <c r="A62" t="s" s="60">
        <v>34</v>
      </c>
      <c r="B62" s="51"/>
      <c r="C62" s="50"/>
      <c r="D62" s="50"/>
      <c r="E62" s="51"/>
      <c r="F62" s="51"/>
      <c r="G62" s="51"/>
      <c r="H62" s="50"/>
      <c r="I62" s="41"/>
      <c r="J62" s="41"/>
      <c r="K62" s="41"/>
      <c r="L62" s="76"/>
      <c r="M62" s="10"/>
      <c r="N62" s="10"/>
      <c r="O62" s="11"/>
    </row>
    <row r="63" ht="12" customHeight="1">
      <c r="A63" t="s" s="47">
        <v>7</v>
      </c>
      <c r="B63" s="48">
        <v>0</v>
      </c>
      <c r="C63" s="49">
        <v>0</v>
      </c>
      <c r="D63" s="49">
        <v>0</v>
      </c>
      <c r="E63" s="48">
        <v>2007</v>
      </c>
      <c r="F63" s="48">
        <v>1</v>
      </c>
      <c r="G63" s="71">
        <f>F63-($B$8-E63)</f>
        <v>-3</v>
      </c>
      <c r="H63" s="72">
        <f>D63/F63</f>
        <v>0</v>
      </c>
      <c r="I63" s="73">
        <v>0</v>
      </c>
      <c r="J63" s="74">
        <f>H63</f>
        <v>0</v>
      </c>
      <c r="K63" s="74">
        <f>(G63*H63)</f>
        <v>0</v>
      </c>
      <c r="L63" s="76"/>
      <c r="M63" s="10"/>
      <c r="N63" s="10"/>
      <c r="O63" s="11"/>
    </row>
    <row r="64" ht="12" customHeight="1">
      <c r="A64" t="s" s="53">
        <v>7</v>
      </c>
      <c r="B64" s="48">
        <v>0</v>
      </c>
      <c r="C64" s="49">
        <v>0</v>
      </c>
      <c r="D64" s="49">
        <v>0</v>
      </c>
      <c r="E64" s="48">
        <v>2007</v>
      </c>
      <c r="F64" s="48">
        <v>1</v>
      </c>
      <c r="G64" s="71">
        <f>F64-($B$8-E64)</f>
        <v>-3</v>
      </c>
      <c r="H64" s="72">
        <f>D64/F64</f>
        <v>0</v>
      </c>
      <c r="I64" s="73">
        <v>0</v>
      </c>
      <c r="J64" s="74">
        <f>H64</f>
        <v>0</v>
      </c>
      <c r="K64" s="74">
        <f>(G64*H64)</f>
        <v>0</v>
      </c>
      <c r="L64" s="76"/>
      <c r="M64" s="10"/>
      <c r="N64" s="10"/>
      <c r="O64" s="11"/>
    </row>
    <row r="65" ht="12" customHeight="1">
      <c r="A65" t="s" s="53">
        <v>7</v>
      </c>
      <c r="B65" s="48">
        <v>0</v>
      </c>
      <c r="C65" s="49">
        <v>0</v>
      </c>
      <c r="D65" s="49">
        <v>0</v>
      </c>
      <c r="E65" s="48">
        <v>2007</v>
      </c>
      <c r="F65" s="48">
        <v>1</v>
      </c>
      <c r="G65" s="71">
        <f>F65-($B$8-E65)</f>
        <v>-3</v>
      </c>
      <c r="H65" s="72">
        <f>D65/F65</f>
        <v>0</v>
      </c>
      <c r="I65" s="73">
        <v>0</v>
      </c>
      <c r="J65" s="74">
        <f>H65</f>
        <v>0</v>
      </c>
      <c r="K65" s="74">
        <f>(G65*H65)</f>
        <v>0</v>
      </c>
      <c r="L65" s="76"/>
      <c r="M65" s="10"/>
      <c r="N65" s="10"/>
      <c r="O65" s="11"/>
    </row>
    <row r="66" ht="12" customHeight="1">
      <c r="A66" t="s" s="53">
        <v>7</v>
      </c>
      <c r="B66" s="48">
        <v>0</v>
      </c>
      <c r="C66" s="49">
        <v>0</v>
      </c>
      <c r="D66" s="49">
        <v>0</v>
      </c>
      <c r="E66" s="48">
        <v>2007</v>
      </c>
      <c r="F66" s="48">
        <v>1</v>
      </c>
      <c r="G66" s="71">
        <f>F66-($B$8-E66)</f>
        <v>-3</v>
      </c>
      <c r="H66" s="72">
        <f>D66/F66</f>
        <v>0</v>
      </c>
      <c r="I66" s="73">
        <v>0</v>
      </c>
      <c r="J66" s="74">
        <f>H66</f>
        <v>0</v>
      </c>
      <c r="K66" s="74">
        <f>(G66*H66)</f>
        <v>0</v>
      </c>
      <c r="L66" s="76"/>
      <c r="M66" s="10"/>
      <c r="N66" s="10"/>
      <c r="O66" s="11"/>
    </row>
    <row r="67" ht="12" customHeight="1">
      <c r="A67" t="s" s="55">
        <v>35</v>
      </c>
      <c r="B67" s="56"/>
      <c r="C67" s="57">
        <f>SUM(C63:C66)</f>
        <v>0</v>
      </c>
      <c r="D67" s="57">
        <f>SUM(D63:D66)</f>
        <v>0</v>
      </c>
      <c r="E67" s="56"/>
      <c r="F67" s="56"/>
      <c r="G67" s="56"/>
      <c r="H67" s="57">
        <f>SUM(H63:H66)</f>
        <v>0</v>
      </c>
      <c r="I67" s="57">
        <f>SUM(I63:I66)</f>
        <v>0</v>
      </c>
      <c r="J67" s="57">
        <f>SUM(J63:J66)</f>
        <v>0</v>
      </c>
      <c r="K67" s="57">
        <f>SUM(K63:K66)</f>
        <v>0</v>
      </c>
      <c r="L67" s="76"/>
      <c r="M67" s="10"/>
      <c r="N67" s="10"/>
      <c r="O67" s="11"/>
    </row>
    <row r="68" ht="12" customHeight="1">
      <c r="A68" s="75"/>
      <c r="B68" s="51"/>
      <c r="C68" s="50"/>
      <c r="D68" s="50"/>
      <c r="E68" s="51"/>
      <c r="F68" s="51"/>
      <c r="G68" s="51"/>
      <c r="H68" s="50"/>
      <c r="I68" s="41"/>
      <c r="J68" s="41"/>
      <c r="K68" s="41"/>
      <c r="L68" s="76"/>
      <c r="M68" s="10"/>
      <c r="N68" s="10"/>
      <c r="O68" s="11"/>
    </row>
    <row r="69" ht="12" customHeight="1">
      <c r="A69" t="s" s="60">
        <v>27</v>
      </c>
      <c r="B69" s="51"/>
      <c r="C69" s="50"/>
      <c r="D69" s="50"/>
      <c r="E69" s="51"/>
      <c r="F69" s="51"/>
      <c r="G69" s="51"/>
      <c r="H69" s="50"/>
      <c r="I69" s="41"/>
      <c r="J69" s="41"/>
      <c r="K69" s="41"/>
      <c r="L69" s="44"/>
      <c r="M69" s="10"/>
      <c r="N69" s="10"/>
      <c r="O69" s="11"/>
    </row>
    <row r="70" ht="12" customHeight="1">
      <c r="A70" t="s" s="47">
        <v>7</v>
      </c>
      <c r="B70" s="48">
        <v>0</v>
      </c>
      <c r="C70" s="49">
        <v>0</v>
      </c>
      <c r="D70" s="49">
        <v>0</v>
      </c>
      <c r="E70" s="48">
        <v>2007</v>
      </c>
      <c r="F70" s="48">
        <v>1</v>
      </c>
      <c r="G70" s="71">
        <f>F70-($B$8-E70)</f>
        <v>-3</v>
      </c>
      <c r="H70" s="72">
        <f>D70/F70</f>
        <v>0</v>
      </c>
      <c r="I70" s="73">
        <v>0</v>
      </c>
      <c r="J70" s="74">
        <f>H70</f>
        <v>0</v>
      </c>
      <c r="K70" s="74">
        <f>(G70*H70)</f>
        <v>0</v>
      </c>
      <c r="L70" s="52"/>
      <c r="M70" s="10"/>
      <c r="N70" s="10"/>
      <c r="O70" s="11"/>
    </row>
    <row r="71" ht="12" customHeight="1">
      <c r="A71" t="s" s="53">
        <v>7</v>
      </c>
      <c r="B71" s="48">
        <v>0</v>
      </c>
      <c r="C71" s="49">
        <v>0</v>
      </c>
      <c r="D71" s="49">
        <v>0</v>
      </c>
      <c r="E71" s="48">
        <v>2007</v>
      </c>
      <c r="F71" s="48">
        <v>1</v>
      </c>
      <c r="G71" s="71">
        <f>F71-($B$8-E71)</f>
        <v>-3</v>
      </c>
      <c r="H71" s="72">
        <f>D71/F71</f>
        <v>0</v>
      </c>
      <c r="I71" s="73">
        <v>0</v>
      </c>
      <c r="J71" s="74">
        <f>H71</f>
        <v>0</v>
      </c>
      <c r="K71" s="74">
        <f>(G71*H71)</f>
        <v>0</v>
      </c>
      <c r="L71" s="54"/>
      <c r="M71" s="10"/>
      <c r="N71" s="10"/>
      <c r="O71" s="11"/>
    </row>
    <row r="72" ht="12" customHeight="1">
      <c r="A72" t="s" s="53">
        <v>7</v>
      </c>
      <c r="B72" s="48">
        <v>0</v>
      </c>
      <c r="C72" s="49">
        <v>0</v>
      </c>
      <c r="D72" s="49">
        <v>0</v>
      </c>
      <c r="E72" s="48">
        <v>2007</v>
      </c>
      <c r="F72" s="48">
        <v>1</v>
      </c>
      <c r="G72" s="71">
        <f>F72-($B$8-E72)</f>
        <v>-3</v>
      </c>
      <c r="H72" s="72">
        <f>D72/F72</f>
        <v>0</v>
      </c>
      <c r="I72" s="73">
        <v>0</v>
      </c>
      <c r="J72" s="74">
        <f>H72</f>
        <v>0</v>
      </c>
      <c r="K72" s="74">
        <f>(G72*H72)</f>
        <v>0</v>
      </c>
      <c r="L72" s="54"/>
      <c r="M72" s="10"/>
      <c r="N72" s="10"/>
      <c r="O72" s="11"/>
    </row>
    <row r="73" ht="12" customHeight="1">
      <c r="A73" t="s" s="53">
        <v>7</v>
      </c>
      <c r="B73" s="48">
        <v>0</v>
      </c>
      <c r="C73" s="49">
        <v>0</v>
      </c>
      <c r="D73" s="49">
        <v>0</v>
      </c>
      <c r="E73" s="48">
        <v>2007</v>
      </c>
      <c r="F73" s="48">
        <v>1</v>
      </c>
      <c r="G73" s="71">
        <f>F73-($B$8-E73)</f>
        <v>-3</v>
      </c>
      <c r="H73" s="72">
        <f>D73/F73</f>
        <v>0</v>
      </c>
      <c r="I73" s="73">
        <v>0</v>
      </c>
      <c r="J73" s="74">
        <f>H73</f>
        <v>0</v>
      </c>
      <c r="K73" s="74">
        <f>(G73*H73)</f>
        <v>0</v>
      </c>
      <c r="L73" s="54"/>
      <c r="M73" s="10"/>
      <c r="N73" s="10"/>
      <c r="O73" s="11"/>
    </row>
    <row r="74" ht="12" customHeight="1">
      <c r="A74" t="s" s="55">
        <v>28</v>
      </c>
      <c r="B74" s="56"/>
      <c r="C74" s="57">
        <f>SUM(C70:C73)</f>
        <v>0</v>
      </c>
      <c r="D74" s="57">
        <f>SUM(D70:D73)</f>
        <v>0</v>
      </c>
      <c r="E74" s="56"/>
      <c r="F74" s="56"/>
      <c r="G74" s="56"/>
      <c r="H74" s="57">
        <f>SUM(H70:H73)</f>
        <v>0</v>
      </c>
      <c r="I74" s="57">
        <f>SUM(I70:I73)</f>
        <v>0</v>
      </c>
      <c r="J74" s="57">
        <f>SUM(J70:J73)</f>
        <v>0</v>
      </c>
      <c r="K74" s="57">
        <f>SUM(K70:K73)</f>
        <v>0</v>
      </c>
      <c r="L74" s="54"/>
      <c r="M74" s="34"/>
      <c r="N74" s="10"/>
      <c r="O74" s="11"/>
    </row>
    <row r="75" ht="12" customHeight="1">
      <c r="A75" s="75"/>
      <c r="B75" s="51"/>
      <c r="C75" s="50"/>
      <c r="D75" s="50"/>
      <c r="E75" s="51"/>
      <c r="F75" s="51"/>
      <c r="G75" s="51"/>
      <c r="H75" s="50"/>
      <c r="I75" s="41"/>
      <c r="J75" s="41"/>
      <c r="K75" s="41"/>
      <c r="L75" s="76"/>
      <c r="M75" s="10"/>
      <c r="N75" s="10"/>
      <c r="O75" s="11"/>
    </row>
    <row r="76" ht="12" customHeight="1">
      <c r="A76" s="75"/>
      <c r="B76" s="51"/>
      <c r="C76" s="50"/>
      <c r="D76" s="50"/>
      <c r="E76" s="51"/>
      <c r="F76" s="51"/>
      <c r="G76" s="51"/>
      <c r="H76" s="50"/>
      <c r="I76" s="41"/>
      <c r="J76" s="41"/>
      <c r="K76" s="41"/>
      <c r="L76" s="76"/>
      <c r="M76" s="10"/>
      <c r="N76" s="10"/>
      <c r="O76" s="11"/>
    </row>
    <row r="77" ht="18.5" customHeight="1">
      <c r="A77" t="s" s="29">
        <v>36</v>
      </c>
      <c r="B77" s="66"/>
      <c r="C77" s="67"/>
      <c r="D77" s="67"/>
      <c r="E77" s="66"/>
      <c r="F77" s="66"/>
      <c r="G77" s="68"/>
      <c r="H77" s="66"/>
      <c r="I77" s="69"/>
      <c r="J77" s="69"/>
      <c r="K77" s="67"/>
      <c r="L77" s="79"/>
      <c r="M77" s="34"/>
      <c r="N77" s="10"/>
      <c r="O77" s="11"/>
    </row>
    <row r="78" ht="12" customHeight="1">
      <c r="A78" t="s" s="45">
        <v>37</v>
      </c>
      <c r="B78" s="40"/>
      <c r="C78" s="41"/>
      <c r="D78" s="41"/>
      <c r="E78" s="40"/>
      <c r="F78" s="40"/>
      <c r="G78" s="51"/>
      <c r="H78" s="40"/>
      <c r="I78" s="42"/>
      <c r="J78" s="42"/>
      <c r="K78" s="41"/>
      <c r="L78" s="76"/>
      <c r="M78" s="10"/>
      <c r="N78" s="10"/>
      <c r="O78" s="11"/>
    </row>
    <row r="79" ht="12" customHeight="1">
      <c r="A79" t="s" s="47">
        <v>7</v>
      </c>
      <c r="B79" s="48">
        <v>0</v>
      </c>
      <c r="C79" s="49">
        <v>0</v>
      </c>
      <c r="D79" s="49">
        <v>0</v>
      </c>
      <c r="E79" s="48">
        <v>2007</v>
      </c>
      <c r="F79" s="48">
        <v>1</v>
      </c>
      <c r="G79" s="71">
        <f>F79-($B$8-E79)</f>
        <v>-3</v>
      </c>
      <c r="H79" s="72">
        <f>D79/F79</f>
        <v>0</v>
      </c>
      <c r="I79" s="73">
        <v>0</v>
      </c>
      <c r="J79" s="74">
        <f>H79</f>
        <v>0</v>
      </c>
      <c r="K79" s="74">
        <f>(G79*H79)</f>
        <v>0</v>
      </c>
      <c r="L79" s="52"/>
      <c r="M79" s="10"/>
      <c r="N79" s="10"/>
      <c r="O79" s="11"/>
    </row>
    <row r="80" ht="12" customHeight="1">
      <c r="A80" t="s" s="53">
        <v>7</v>
      </c>
      <c r="B80" s="48">
        <v>0</v>
      </c>
      <c r="C80" s="49">
        <v>0</v>
      </c>
      <c r="D80" s="49">
        <v>0</v>
      </c>
      <c r="E80" s="48">
        <v>2007</v>
      </c>
      <c r="F80" s="48">
        <v>1</v>
      </c>
      <c r="G80" s="71">
        <f>F80-($B$8-E80)</f>
        <v>-3</v>
      </c>
      <c r="H80" s="72">
        <f>D80/F80</f>
        <v>0</v>
      </c>
      <c r="I80" s="73">
        <v>0</v>
      </c>
      <c r="J80" s="74">
        <f>H80</f>
        <v>0</v>
      </c>
      <c r="K80" s="74">
        <f>(G80*H80)</f>
        <v>0</v>
      </c>
      <c r="L80" s="54"/>
      <c r="M80" s="10"/>
      <c r="N80" s="10"/>
      <c r="O80" s="11"/>
    </row>
    <row r="81" ht="12" customHeight="1">
      <c r="A81" t="s" s="53">
        <v>7</v>
      </c>
      <c r="B81" s="48">
        <v>0</v>
      </c>
      <c r="C81" s="49">
        <v>0</v>
      </c>
      <c r="D81" s="49">
        <v>0</v>
      </c>
      <c r="E81" s="48">
        <v>2007</v>
      </c>
      <c r="F81" s="48">
        <v>1</v>
      </c>
      <c r="G81" s="71">
        <f>F81-($B$8-E81)</f>
        <v>-3</v>
      </c>
      <c r="H81" s="72">
        <f>D81/F81</f>
        <v>0</v>
      </c>
      <c r="I81" s="73">
        <v>0</v>
      </c>
      <c r="J81" s="74">
        <f>H81</f>
        <v>0</v>
      </c>
      <c r="K81" s="74">
        <f>(G81*H81)</f>
        <v>0</v>
      </c>
      <c r="L81" s="54"/>
      <c r="M81" s="10"/>
      <c r="N81" s="10"/>
      <c r="O81" s="11"/>
    </row>
    <row r="82" ht="12" customHeight="1">
      <c r="A82" t="s" s="53">
        <v>7</v>
      </c>
      <c r="B82" s="48">
        <v>0</v>
      </c>
      <c r="C82" s="49">
        <v>0</v>
      </c>
      <c r="D82" s="49">
        <v>0</v>
      </c>
      <c r="E82" s="48">
        <v>2007</v>
      </c>
      <c r="F82" s="48">
        <v>1</v>
      </c>
      <c r="G82" s="71">
        <f>F82-($B$8-E82)</f>
        <v>-3</v>
      </c>
      <c r="H82" s="72">
        <f>D82/F82</f>
        <v>0</v>
      </c>
      <c r="I82" s="73">
        <v>0</v>
      </c>
      <c r="J82" s="74">
        <f>H82</f>
        <v>0</v>
      </c>
      <c r="K82" s="74">
        <f>(G82*H82)</f>
        <v>0</v>
      </c>
      <c r="L82" s="54"/>
      <c r="M82" s="10"/>
      <c r="N82" s="10"/>
      <c r="O82" s="11"/>
    </row>
    <row r="83" ht="12" customHeight="1">
      <c r="A83" t="s" s="55">
        <v>38</v>
      </c>
      <c r="B83" s="56"/>
      <c r="C83" s="57">
        <f>SUM(C79:C82)</f>
        <v>0</v>
      </c>
      <c r="D83" s="57">
        <f>SUM(D79:D82)</f>
        <v>0</v>
      </c>
      <c r="E83" s="56"/>
      <c r="F83" s="56"/>
      <c r="G83" s="56"/>
      <c r="H83" s="57">
        <f>SUM(H79:H82)</f>
        <v>0</v>
      </c>
      <c r="I83" s="57">
        <f>SUM(I79:I82)</f>
        <v>0</v>
      </c>
      <c r="J83" s="57">
        <f>SUM(J79:J82)</f>
        <v>0</v>
      </c>
      <c r="K83" s="57">
        <f>SUM(K79:K82)</f>
        <v>0</v>
      </c>
      <c r="L83" s="54"/>
      <c r="M83" s="34"/>
      <c r="N83" s="10"/>
      <c r="O83" s="11"/>
    </row>
    <row r="84" ht="12" customHeight="1">
      <c r="A84" s="59"/>
      <c r="B84" s="51"/>
      <c r="C84" s="50"/>
      <c r="D84" s="50"/>
      <c r="E84" s="51"/>
      <c r="F84" s="51"/>
      <c r="G84" s="51"/>
      <c r="H84" s="50"/>
      <c r="I84" s="41"/>
      <c r="J84" s="41"/>
      <c r="K84" s="41"/>
      <c r="L84" s="44"/>
      <c r="M84" s="10"/>
      <c r="N84" s="10"/>
      <c r="O84" s="11"/>
    </row>
    <row r="85" ht="12" customHeight="1">
      <c r="A85" t="s" s="60">
        <v>27</v>
      </c>
      <c r="B85" s="51"/>
      <c r="C85" s="50"/>
      <c r="D85" s="50"/>
      <c r="E85" s="51"/>
      <c r="F85" s="51"/>
      <c r="G85" s="51"/>
      <c r="H85" s="50"/>
      <c r="I85" s="41"/>
      <c r="J85" s="41"/>
      <c r="K85" s="41"/>
      <c r="L85" s="44"/>
      <c r="M85" s="10"/>
      <c r="N85" s="10"/>
      <c r="O85" s="11"/>
    </row>
    <row r="86" ht="12" customHeight="1">
      <c r="A86" t="s" s="47">
        <v>7</v>
      </c>
      <c r="B86" s="48">
        <v>0</v>
      </c>
      <c r="C86" s="49">
        <v>0</v>
      </c>
      <c r="D86" s="49">
        <v>0</v>
      </c>
      <c r="E86" s="48">
        <v>2007</v>
      </c>
      <c r="F86" s="48">
        <v>1</v>
      </c>
      <c r="G86" s="71">
        <f>F86-($B$8-E86)</f>
        <v>-3</v>
      </c>
      <c r="H86" s="72">
        <f>D86/F86</f>
        <v>0</v>
      </c>
      <c r="I86" s="73">
        <v>0</v>
      </c>
      <c r="J86" s="74">
        <f>H86</f>
        <v>0</v>
      </c>
      <c r="K86" s="74">
        <f>(G86*H86)</f>
        <v>0</v>
      </c>
      <c r="L86" s="52"/>
      <c r="M86" s="10"/>
      <c r="N86" s="10"/>
      <c r="O86" s="11"/>
    </row>
    <row r="87" ht="12" customHeight="1">
      <c r="A87" t="s" s="53">
        <v>7</v>
      </c>
      <c r="B87" s="48">
        <v>0</v>
      </c>
      <c r="C87" s="49">
        <v>0</v>
      </c>
      <c r="D87" s="49">
        <v>0</v>
      </c>
      <c r="E87" s="48">
        <v>2007</v>
      </c>
      <c r="F87" s="48">
        <v>1</v>
      </c>
      <c r="G87" s="71">
        <f>F87-($B$8-E87)</f>
        <v>-3</v>
      </c>
      <c r="H87" s="72">
        <f>D87/F87</f>
        <v>0</v>
      </c>
      <c r="I87" s="73">
        <v>0</v>
      </c>
      <c r="J87" s="74">
        <f>H87</f>
        <v>0</v>
      </c>
      <c r="K87" s="74">
        <f>(G87*H87)</f>
        <v>0</v>
      </c>
      <c r="L87" s="54"/>
      <c r="M87" s="10"/>
      <c r="N87" s="10"/>
      <c r="O87" s="11"/>
    </row>
    <row r="88" ht="12" customHeight="1">
      <c r="A88" t="s" s="53">
        <v>7</v>
      </c>
      <c r="B88" s="48">
        <v>0</v>
      </c>
      <c r="C88" s="49">
        <v>0</v>
      </c>
      <c r="D88" s="49">
        <v>0</v>
      </c>
      <c r="E88" s="48">
        <v>2007</v>
      </c>
      <c r="F88" s="48">
        <v>1</v>
      </c>
      <c r="G88" s="71">
        <f>F88-($B$8-E88)</f>
        <v>-3</v>
      </c>
      <c r="H88" s="72">
        <f>D88/F88</f>
        <v>0</v>
      </c>
      <c r="I88" s="73">
        <v>0</v>
      </c>
      <c r="J88" s="74">
        <f>H88</f>
        <v>0</v>
      </c>
      <c r="K88" s="74">
        <f>(G88*H88)</f>
        <v>0</v>
      </c>
      <c r="L88" s="54"/>
      <c r="M88" s="10"/>
      <c r="N88" s="10"/>
      <c r="O88" s="11"/>
    </row>
    <row r="89" ht="12" customHeight="1">
      <c r="A89" t="s" s="53">
        <v>7</v>
      </c>
      <c r="B89" s="48">
        <v>0</v>
      </c>
      <c r="C89" s="49">
        <v>0</v>
      </c>
      <c r="D89" s="49">
        <v>0</v>
      </c>
      <c r="E89" s="48">
        <v>2007</v>
      </c>
      <c r="F89" s="48">
        <v>1</v>
      </c>
      <c r="G89" s="71">
        <f>F89-($B$8-E89)</f>
        <v>-3</v>
      </c>
      <c r="H89" s="72">
        <f>D89/F89</f>
        <v>0</v>
      </c>
      <c r="I89" s="73">
        <v>0</v>
      </c>
      <c r="J89" s="74">
        <f>H89</f>
        <v>0</v>
      </c>
      <c r="K89" s="74">
        <f>(G89*H89)</f>
        <v>0</v>
      </c>
      <c r="L89" s="54"/>
      <c r="M89" s="10"/>
      <c r="N89" s="10"/>
      <c r="O89" s="11"/>
    </row>
    <row r="90" ht="12" customHeight="1">
      <c r="A90" t="s" s="55">
        <v>28</v>
      </c>
      <c r="B90" s="56"/>
      <c r="C90" s="57">
        <f>SUM(C86:C89)</f>
        <v>0</v>
      </c>
      <c r="D90" s="57">
        <f>SUM(D86:D89)</f>
        <v>0</v>
      </c>
      <c r="E90" s="56"/>
      <c r="F90" s="56"/>
      <c r="G90" s="56"/>
      <c r="H90" s="57">
        <f>SUM(H86:H89)</f>
        <v>0</v>
      </c>
      <c r="I90" s="57">
        <f>SUM(I86:I89)</f>
        <v>0</v>
      </c>
      <c r="J90" s="57">
        <f>SUM(J86:J89)</f>
        <v>0</v>
      </c>
      <c r="K90" s="57">
        <f>SUM(K86:K89)</f>
        <v>0</v>
      </c>
      <c r="L90" s="54"/>
      <c r="M90" s="34"/>
      <c r="N90" s="10"/>
      <c r="O90" s="11"/>
    </row>
    <row r="91" ht="12" customHeight="1">
      <c r="A91" s="80"/>
      <c r="B91" s="81"/>
      <c r="C91" s="82"/>
      <c r="D91" s="82"/>
      <c r="E91" s="81"/>
      <c r="F91" s="81"/>
      <c r="G91" s="81"/>
      <c r="H91" s="82"/>
      <c r="I91" s="83"/>
      <c r="J91" s="84"/>
      <c r="K91" s="84"/>
      <c r="L91" s="34"/>
      <c r="M91" s="34"/>
      <c r="N91" s="10"/>
      <c r="O91" s="11"/>
    </row>
    <row r="92" ht="56.25" customHeight="1">
      <c r="A92" t="s" s="85">
        <v>39</v>
      </c>
      <c r="B92" s="86"/>
      <c r="C92" s="86"/>
      <c r="D92" s="86"/>
      <c r="E92" s="86"/>
      <c r="F92" s="86"/>
      <c r="G92" s="86"/>
      <c r="H92" s="86"/>
      <c r="I92" s="86"/>
      <c r="J92" s="87"/>
      <c r="K92" s="88"/>
      <c r="L92" s="10"/>
      <c r="M92" s="34"/>
      <c r="N92" s="10"/>
      <c r="O92" s="11"/>
    </row>
    <row r="93" ht="56.25" customHeight="1">
      <c r="A93" t="s" s="85">
        <v>40</v>
      </c>
      <c r="B93" s="86"/>
      <c r="C93" s="86"/>
      <c r="D93" s="86"/>
      <c r="E93" s="86"/>
      <c r="F93" s="86"/>
      <c r="G93" s="86"/>
      <c r="H93" s="86"/>
      <c r="I93" s="86"/>
      <c r="J93" s="87"/>
      <c r="K93" s="88"/>
      <c r="L93" s="10"/>
      <c r="M93" s="34"/>
      <c r="N93" s="10"/>
      <c r="O93" s="11"/>
    </row>
    <row r="94" ht="64.5" customHeight="1">
      <c r="A94" t="s" s="89">
        <v>41</v>
      </c>
      <c r="B94" s="86"/>
      <c r="C94" s="86"/>
      <c r="D94" s="86"/>
      <c r="E94" s="86"/>
      <c r="F94" s="86"/>
      <c r="G94" s="86"/>
      <c r="H94" s="86"/>
      <c r="I94" s="86"/>
      <c r="J94" s="87"/>
      <c r="K94" s="88"/>
      <c r="L94" s="10"/>
      <c r="M94" s="34"/>
      <c r="N94" s="10"/>
      <c r="O94" s="11"/>
    </row>
    <row r="95" ht="74.25" customHeight="1">
      <c r="A95" t="s" s="89">
        <v>42</v>
      </c>
      <c r="B95" s="90"/>
      <c r="C95" s="90"/>
      <c r="D95" s="90"/>
      <c r="E95" s="90"/>
      <c r="F95" s="90"/>
      <c r="G95" s="90"/>
      <c r="H95" s="90"/>
      <c r="I95" s="90"/>
      <c r="J95" s="87"/>
      <c r="K95" s="88"/>
      <c r="L95" s="10"/>
      <c r="M95" s="34"/>
      <c r="N95" s="10"/>
      <c r="O95" s="11"/>
    </row>
    <row r="96" ht="38.25" customHeight="1">
      <c r="A96" t="s" s="89">
        <v>43</v>
      </c>
      <c r="B96" s="86"/>
      <c r="C96" s="86"/>
      <c r="D96" s="86"/>
      <c r="E96" s="86"/>
      <c r="F96" s="86"/>
      <c r="G96" s="86"/>
      <c r="H96" s="86"/>
      <c r="I96" s="86"/>
      <c r="J96" s="87"/>
      <c r="K96" s="88"/>
      <c r="L96" s="10"/>
      <c r="M96" s="91"/>
      <c r="N96" s="10"/>
      <c r="O96" s="11"/>
    </row>
    <row r="97" ht="95.25" customHeight="1">
      <c r="A97" t="s" s="89">
        <v>44</v>
      </c>
      <c r="B97" s="86"/>
      <c r="C97" s="86"/>
      <c r="D97" s="86"/>
      <c r="E97" s="86"/>
      <c r="F97" s="86"/>
      <c r="G97" s="86"/>
      <c r="H97" s="86"/>
      <c r="I97" s="86"/>
      <c r="J97" s="87"/>
      <c r="K97" s="88"/>
      <c r="L97" s="10"/>
      <c r="M97" s="10"/>
      <c r="N97" s="10"/>
      <c r="O97" s="11"/>
    </row>
    <row r="98" ht="16.6" customHeight="1">
      <c r="A98" s="92"/>
      <c r="B98" s="93"/>
      <c r="C98" s="94"/>
      <c r="D98" s="94"/>
      <c r="E98" s="94"/>
      <c r="F98" s="94"/>
      <c r="G98" s="94"/>
      <c r="H98" s="94"/>
      <c r="I98" s="94"/>
      <c r="J98" s="88"/>
      <c r="K98" s="88"/>
      <c r="L98" s="10"/>
      <c r="M98" s="10"/>
      <c r="N98" s="10"/>
      <c r="O98" s="11"/>
    </row>
    <row r="99" ht="16.6" customHeight="1">
      <c r="A99" t="s" s="95">
        <v>45</v>
      </c>
      <c r="B99" s="96"/>
      <c r="C99" s="97"/>
      <c r="D99" s="97"/>
      <c r="E99" s="97"/>
      <c r="F99" s="97"/>
      <c r="G99" s="97"/>
      <c r="H99" s="97"/>
      <c r="I99" s="97"/>
      <c r="J99" s="88"/>
      <c r="K99" s="88"/>
      <c r="L99" s="10"/>
      <c r="M99" s="10"/>
      <c r="N99" s="10"/>
      <c r="O99" s="11"/>
    </row>
    <row r="100" ht="16.6" customHeight="1">
      <c r="A100" t="s" s="95">
        <v>46</v>
      </c>
      <c r="B100" s="86"/>
      <c r="C100" s="86"/>
      <c r="D100" s="86"/>
      <c r="E100" s="86"/>
      <c r="F100" s="86"/>
      <c r="G100" s="86"/>
      <c r="H100" s="86"/>
      <c r="I100" s="86"/>
      <c r="J100" s="87"/>
      <c r="K100" s="88"/>
      <c r="L100" s="10"/>
      <c r="M100" s="10"/>
      <c r="N100" s="10"/>
      <c r="O100" s="11"/>
    </row>
    <row r="101" ht="31.5" customHeight="1">
      <c r="A101" t="s" s="98">
        <v>47</v>
      </c>
      <c r="B101" s="86"/>
      <c r="C101" s="86"/>
      <c r="D101" s="86"/>
      <c r="E101" s="86"/>
      <c r="F101" s="86"/>
      <c r="G101" s="86"/>
      <c r="H101" s="86"/>
      <c r="I101" s="86"/>
      <c r="J101" s="87"/>
      <c r="K101" s="88"/>
      <c r="L101" s="10"/>
      <c r="M101" s="10"/>
      <c r="N101" s="10"/>
      <c r="O101" s="11"/>
    </row>
    <row r="102" ht="19.5" customHeight="1">
      <c r="A102" t="s" s="95">
        <v>48</v>
      </c>
      <c r="B102" s="86"/>
      <c r="C102" s="86"/>
      <c r="D102" s="86"/>
      <c r="E102" s="86"/>
      <c r="F102" s="86"/>
      <c r="G102" s="86"/>
      <c r="H102" s="86"/>
      <c r="I102" s="86"/>
      <c r="J102" s="87"/>
      <c r="K102" s="88"/>
      <c r="L102" s="10"/>
      <c r="M102" s="10"/>
      <c r="N102" s="10"/>
      <c r="O102" s="11"/>
    </row>
    <row r="103" ht="27.75" customHeight="1">
      <c r="A103" t="s" s="95">
        <v>49</v>
      </c>
      <c r="B103" s="86"/>
      <c r="C103" s="86"/>
      <c r="D103" s="86"/>
      <c r="E103" s="86"/>
      <c r="F103" s="86"/>
      <c r="G103" s="86"/>
      <c r="H103" s="86"/>
      <c r="I103" s="86"/>
      <c r="J103" s="87"/>
      <c r="K103" s="88"/>
      <c r="L103" s="10"/>
      <c r="M103" s="10"/>
      <c r="N103" s="10"/>
      <c r="O103" s="11"/>
    </row>
    <row r="104" ht="36" customHeight="1">
      <c r="A104" t="s" s="95">
        <v>50</v>
      </c>
      <c r="B104" s="40"/>
      <c r="C104" s="40"/>
      <c r="D104" s="41"/>
      <c r="E104" s="40"/>
      <c r="F104" s="40"/>
      <c r="G104" s="40"/>
      <c r="H104" s="40"/>
      <c r="I104" s="41"/>
      <c r="J104" s="99"/>
      <c r="K104" s="100"/>
      <c r="L104" s="34"/>
      <c r="M104" s="34"/>
      <c r="N104" s="10"/>
      <c r="O104" s="11"/>
    </row>
    <row r="105" ht="13.65" customHeight="1">
      <c r="A105" s="101"/>
      <c r="B105" s="94"/>
      <c r="C105" s="94"/>
      <c r="D105" s="94"/>
      <c r="E105" s="94"/>
      <c r="F105" s="94"/>
      <c r="G105" s="94"/>
      <c r="H105" s="94"/>
      <c r="I105" s="94"/>
      <c r="J105" s="88"/>
      <c r="K105" s="88"/>
      <c r="L105" s="10"/>
      <c r="M105" s="10"/>
      <c r="N105" s="10"/>
      <c r="O105" s="11"/>
    </row>
    <row r="106" ht="13.65" customHeight="1">
      <c r="A106" s="102"/>
      <c r="B106" s="88"/>
      <c r="C106" s="88"/>
      <c r="D106" s="88"/>
      <c r="E106" s="88"/>
      <c r="F106" s="88"/>
      <c r="G106" s="88"/>
      <c r="H106" s="88"/>
      <c r="I106" s="88"/>
      <c r="J106" s="88"/>
      <c r="K106" s="88"/>
      <c r="L106" s="10"/>
      <c r="M106" s="10"/>
      <c r="N106" s="10"/>
      <c r="O106" s="11"/>
    </row>
    <row r="107" ht="13.65" customHeight="1">
      <c r="A107" s="102"/>
      <c r="B107" s="88"/>
      <c r="C107" s="88"/>
      <c r="D107" s="88"/>
      <c r="E107" s="88"/>
      <c r="F107" s="88"/>
      <c r="G107" s="88"/>
      <c r="H107" s="88"/>
      <c r="I107" s="88"/>
      <c r="J107" s="88"/>
      <c r="K107" s="88"/>
      <c r="L107" s="10"/>
      <c r="M107" s="10"/>
      <c r="N107" s="10"/>
      <c r="O107" s="11"/>
    </row>
    <row r="108" ht="13.65" customHeight="1">
      <c r="A108" s="102"/>
      <c r="B108" s="88"/>
      <c r="C108" s="88"/>
      <c r="D108" s="88"/>
      <c r="E108" s="88"/>
      <c r="F108" s="88"/>
      <c r="G108" s="88"/>
      <c r="H108" s="88"/>
      <c r="I108" s="88"/>
      <c r="J108" s="88"/>
      <c r="K108" s="88"/>
      <c r="L108" s="10"/>
      <c r="M108" s="10"/>
      <c r="N108" s="10"/>
      <c r="O108" s="11"/>
    </row>
    <row r="109" ht="13.65" customHeight="1">
      <c r="A109" s="102"/>
      <c r="B109" s="88"/>
      <c r="C109" s="88"/>
      <c r="D109" s="88"/>
      <c r="E109" s="88"/>
      <c r="F109" s="88"/>
      <c r="G109" s="88"/>
      <c r="H109" s="88"/>
      <c r="I109" s="88"/>
      <c r="J109" s="88"/>
      <c r="K109" s="88"/>
      <c r="L109" s="10"/>
      <c r="M109" s="10"/>
      <c r="N109" s="10"/>
      <c r="O109" s="11"/>
    </row>
    <row r="110" ht="13.65" customHeight="1">
      <c r="A110" s="102"/>
      <c r="B110" s="88"/>
      <c r="C110" s="88"/>
      <c r="D110" s="88"/>
      <c r="E110" s="88"/>
      <c r="F110" s="88"/>
      <c r="G110" s="88"/>
      <c r="H110" s="88"/>
      <c r="I110" s="88"/>
      <c r="J110" s="88"/>
      <c r="K110" s="88"/>
      <c r="L110" s="10"/>
      <c r="M110" s="10"/>
      <c r="N110" s="10"/>
      <c r="O110" s="11"/>
    </row>
    <row r="111" ht="13.65" customHeight="1">
      <c r="A111" s="102"/>
      <c r="B111" s="88"/>
      <c r="C111" s="88"/>
      <c r="D111" s="88"/>
      <c r="E111" s="88"/>
      <c r="F111" s="88"/>
      <c r="G111" s="88"/>
      <c r="H111" s="88"/>
      <c r="I111" s="88"/>
      <c r="J111" s="88"/>
      <c r="K111" s="88"/>
      <c r="L111" s="10"/>
      <c r="M111" s="10"/>
      <c r="N111" s="10"/>
      <c r="O111" s="11"/>
    </row>
    <row r="112" ht="13.65" customHeight="1">
      <c r="A112" s="102"/>
      <c r="B112" s="88"/>
      <c r="C112" s="88"/>
      <c r="D112" s="88"/>
      <c r="E112" s="88"/>
      <c r="F112" s="88"/>
      <c r="G112" s="88"/>
      <c r="H112" s="88"/>
      <c r="I112" s="88"/>
      <c r="J112" s="88"/>
      <c r="K112" s="88"/>
      <c r="L112" s="10"/>
      <c r="M112" s="10"/>
      <c r="N112" s="10"/>
      <c r="O112" s="11"/>
    </row>
    <row r="113" ht="13.65" customHeight="1">
      <c r="A113" s="102"/>
      <c r="B113" s="88"/>
      <c r="C113" s="88"/>
      <c r="D113" s="88"/>
      <c r="E113" s="88"/>
      <c r="F113" s="88"/>
      <c r="G113" s="88"/>
      <c r="H113" s="88"/>
      <c r="I113" s="88"/>
      <c r="J113" s="88"/>
      <c r="K113" s="88"/>
      <c r="L113" s="10"/>
      <c r="M113" s="10"/>
      <c r="N113" s="10"/>
      <c r="O113" s="11"/>
    </row>
    <row r="114" ht="13.65" customHeight="1">
      <c r="A114" s="102"/>
      <c r="B114" s="88"/>
      <c r="C114" s="88"/>
      <c r="D114" s="88"/>
      <c r="E114" s="88"/>
      <c r="F114" s="88"/>
      <c r="G114" s="88"/>
      <c r="H114" s="88"/>
      <c r="I114" s="88"/>
      <c r="J114" s="88"/>
      <c r="K114" s="88"/>
      <c r="L114" s="10"/>
      <c r="M114" s="10"/>
      <c r="N114" s="10"/>
      <c r="O114" s="11"/>
    </row>
    <row r="115" ht="13.65" customHeight="1">
      <c r="A115" s="102"/>
      <c r="B115" s="88"/>
      <c r="C115" s="88"/>
      <c r="D115" s="88"/>
      <c r="E115" s="88"/>
      <c r="F115" s="88"/>
      <c r="G115" s="88"/>
      <c r="H115" s="88"/>
      <c r="I115" s="88"/>
      <c r="J115" s="88"/>
      <c r="K115" s="88"/>
      <c r="L115" s="10"/>
      <c r="M115" s="10"/>
      <c r="N115" s="10"/>
      <c r="O115" s="11"/>
    </row>
    <row r="116" ht="13.65" customHeight="1">
      <c r="A116" s="102"/>
      <c r="B116" s="88"/>
      <c r="C116" s="88"/>
      <c r="D116" s="88"/>
      <c r="E116" s="88"/>
      <c r="F116" s="88"/>
      <c r="G116" s="88"/>
      <c r="H116" s="88"/>
      <c r="I116" s="88"/>
      <c r="J116" s="88"/>
      <c r="K116" s="88"/>
      <c r="L116" s="10"/>
      <c r="M116" s="10"/>
      <c r="N116" s="10"/>
      <c r="O116" s="11"/>
    </row>
    <row r="117" ht="13.65" customHeight="1">
      <c r="A117" s="102"/>
      <c r="B117" s="88"/>
      <c r="C117" s="88"/>
      <c r="D117" s="88"/>
      <c r="E117" s="88"/>
      <c r="F117" s="88"/>
      <c r="G117" s="88"/>
      <c r="H117" s="88"/>
      <c r="I117" s="88"/>
      <c r="J117" s="88"/>
      <c r="K117" s="88"/>
      <c r="L117" s="10"/>
      <c r="M117" s="10"/>
      <c r="N117" s="10"/>
      <c r="O117" s="11"/>
    </row>
    <row r="118" ht="13.65" customHeight="1">
      <c r="A118" s="102"/>
      <c r="B118" s="88"/>
      <c r="C118" s="88"/>
      <c r="D118" s="88"/>
      <c r="E118" s="88"/>
      <c r="F118" s="88"/>
      <c r="G118" s="88"/>
      <c r="H118" s="88"/>
      <c r="I118" s="88"/>
      <c r="J118" s="88"/>
      <c r="K118" s="88"/>
      <c r="L118" s="10"/>
      <c r="M118" s="10"/>
      <c r="N118" s="10"/>
      <c r="O118" s="11"/>
    </row>
    <row r="119" ht="13.65" customHeight="1">
      <c r="A119" s="102"/>
      <c r="B119" s="88"/>
      <c r="C119" s="88"/>
      <c r="D119" s="88"/>
      <c r="E119" s="88"/>
      <c r="F119" s="88"/>
      <c r="G119" s="88"/>
      <c r="H119" s="88"/>
      <c r="I119" s="88"/>
      <c r="J119" s="88"/>
      <c r="K119" s="88"/>
      <c r="L119" s="10"/>
      <c r="M119" s="10"/>
      <c r="N119" s="10"/>
      <c r="O119" s="11"/>
    </row>
    <row r="120" ht="13.65" customHeight="1">
      <c r="A120" s="102"/>
      <c r="B120" s="88"/>
      <c r="C120" s="88"/>
      <c r="D120" s="88"/>
      <c r="E120" s="88"/>
      <c r="F120" s="88"/>
      <c r="G120" s="88"/>
      <c r="H120" s="88"/>
      <c r="I120" s="88"/>
      <c r="J120" s="88"/>
      <c r="K120" s="88"/>
      <c r="L120" s="10"/>
      <c r="M120" s="10"/>
      <c r="N120" s="10"/>
      <c r="O120" s="11"/>
    </row>
    <row r="121" ht="13.65" customHeight="1">
      <c r="A121" s="102"/>
      <c r="B121" s="88"/>
      <c r="C121" s="88"/>
      <c r="D121" s="88"/>
      <c r="E121" s="88"/>
      <c r="F121" s="88"/>
      <c r="G121" s="88"/>
      <c r="H121" s="88"/>
      <c r="I121" s="88"/>
      <c r="J121" s="88"/>
      <c r="K121" s="88"/>
      <c r="L121" s="10"/>
      <c r="M121" s="10"/>
      <c r="N121" s="10"/>
      <c r="O121" s="11"/>
    </row>
    <row r="122" ht="13.65" customHeight="1">
      <c r="A122" s="102"/>
      <c r="B122" s="88"/>
      <c r="C122" s="88"/>
      <c r="D122" s="88"/>
      <c r="E122" s="88"/>
      <c r="F122" s="88"/>
      <c r="G122" s="88"/>
      <c r="H122" s="88"/>
      <c r="I122" s="88"/>
      <c r="J122" s="88"/>
      <c r="K122" s="88"/>
      <c r="L122" s="10"/>
      <c r="M122" s="10"/>
      <c r="N122" s="10"/>
      <c r="O122" s="11"/>
    </row>
    <row r="123" ht="13.65" customHeight="1">
      <c r="A123" s="102"/>
      <c r="B123" s="88"/>
      <c r="C123" s="88"/>
      <c r="D123" s="88"/>
      <c r="E123" s="88"/>
      <c r="F123" s="88"/>
      <c r="G123" s="88"/>
      <c r="H123" s="88"/>
      <c r="I123" s="88"/>
      <c r="J123" s="88"/>
      <c r="K123" s="88"/>
      <c r="L123" s="10"/>
      <c r="M123" s="10"/>
      <c r="N123" s="10"/>
      <c r="O123" s="11"/>
    </row>
    <row r="124" ht="13.65" customHeight="1">
      <c r="A124" s="102"/>
      <c r="B124" s="88"/>
      <c r="C124" s="88"/>
      <c r="D124" s="88"/>
      <c r="E124" s="88"/>
      <c r="F124" s="88"/>
      <c r="G124" s="88"/>
      <c r="H124" s="88"/>
      <c r="I124" s="88"/>
      <c r="J124" s="88"/>
      <c r="K124" s="88"/>
      <c r="L124" s="10"/>
      <c r="M124" s="10"/>
      <c r="N124" s="10"/>
      <c r="O124" s="11"/>
    </row>
    <row r="125" ht="13.65" customHeight="1">
      <c r="A125" s="102"/>
      <c r="B125" s="88"/>
      <c r="C125" s="88"/>
      <c r="D125" s="88"/>
      <c r="E125" s="88"/>
      <c r="F125" s="88"/>
      <c r="G125" s="88"/>
      <c r="H125" s="88"/>
      <c r="I125" s="88"/>
      <c r="J125" s="88"/>
      <c r="K125" s="88"/>
      <c r="L125" s="10"/>
      <c r="M125" s="10"/>
      <c r="N125" s="10"/>
      <c r="O125" s="11"/>
    </row>
    <row r="126" ht="13.65" customHeight="1">
      <c r="A126" s="102"/>
      <c r="B126" s="88"/>
      <c r="C126" s="88"/>
      <c r="D126" s="88"/>
      <c r="E126" s="88"/>
      <c r="F126" s="88"/>
      <c r="G126" s="88"/>
      <c r="H126" s="88"/>
      <c r="I126" s="88"/>
      <c r="J126" s="88"/>
      <c r="K126" s="88"/>
      <c r="L126" s="10"/>
      <c r="M126" s="10"/>
      <c r="N126" s="10"/>
      <c r="O126" s="11"/>
    </row>
    <row r="127" ht="13.65" customHeight="1">
      <c r="A127" s="103"/>
      <c r="B127" s="104"/>
      <c r="C127" s="104"/>
      <c r="D127" s="104"/>
      <c r="E127" s="104"/>
      <c r="F127" s="104"/>
      <c r="G127" s="104"/>
      <c r="H127" s="104"/>
      <c r="I127" s="104"/>
      <c r="J127" s="104"/>
      <c r="K127" s="104"/>
      <c r="L127" s="105"/>
      <c r="M127" s="105"/>
      <c r="N127" s="106"/>
      <c r="O127" s="107"/>
    </row>
  </sheetData>
  <mergeCells count="18">
    <mergeCell ref="A101:I101"/>
    <mergeCell ref="A102:I102"/>
    <mergeCell ref="A103:I103"/>
    <mergeCell ref="A104:I104"/>
    <mergeCell ref="A94:I94"/>
    <mergeCell ref="A95:I95"/>
    <mergeCell ref="A96:I96"/>
    <mergeCell ref="A100:I100"/>
    <mergeCell ref="A97:I97"/>
    <mergeCell ref="A1:G1"/>
    <mergeCell ref="A2:G2"/>
    <mergeCell ref="A3:G3"/>
    <mergeCell ref="A4:G4"/>
    <mergeCell ref="B5:G5"/>
    <mergeCell ref="B6:G6"/>
    <mergeCell ref="A93:I93"/>
    <mergeCell ref="A7:E7"/>
    <mergeCell ref="A92:I92"/>
  </mergeCells>
  <pageMargins left="0.5" right="0.5" top="0.5" bottom="0.5" header="0.5" footer="0.5"/>
  <pageSetup firstPageNumber="1" fitToHeight="1" fitToWidth="1" scale="79"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O50"/>
  <sheetViews>
    <sheetView workbookViewId="0" showGridLines="0" defaultGridColor="1"/>
  </sheetViews>
  <sheetFormatPr defaultColWidth="8.83333" defaultRowHeight="12.75" customHeight="1" outlineLevelRow="0" outlineLevelCol="0"/>
  <cols>
    <col min="1" max="1" width="36.6719" style="112" customWidth="1"/>
    <col min="2" max="2" width="10.1719" style="112" customWidth="1"/>
    <col min="3" max="3" width="36.6719" style="112" customWidth="1"/>
    <col min="4" max="4" width="9.85156" style="112" customWidth="1"/>
    <col min="5" max="10" hidden="1" width="8.83333" style="112" customWidth="1"/>
    <col min="11" max="11" width="3.35156" style="112" customWidth="1"/>
    <col min="12" max="12" width="15.5" style="112" customWidth="1"/>
    <col min="13" max="13" width="6.67188" style="112" customWidth="1"/>
    <col min="14" max="14" width="7.67188" style="112" customWidth="1"/>
    <col min="15" max="15" width="8.85156" style="112" customWidth="1"/>
    <col min="16" max="16384" width="8.85156" style="112" customWidth="1"/>
  </cols>
  <sheetData>
    <row r="1" ht="23.45" customHeight="1">
      <c r="A1" t="s" s="2">
        <v>0</v>
      </c>
      <c r="B1" s="113"/>
      <c r="C1" s="113"/>
      <c r="D1" s="113"/>
      <c r="E1" s="4"/>
      <c r="F1" s="4"/>
      <c r="G1" s="4"/>
      <c r="H1" s="4"/>
      <c r="I1" s="4"/>
      <c r="J1" s="4"/>
      <c r="K1" s="5"/>
      <c r="L1" s="5"/>
      <c r="M1" s="5"/>
      <c r="N1" s="5"/>
      <c r="O1" s="6"/>
    </row>
    <row r="2" ht="14.45" customHeight="1">
      <c r="A2" t="s" s="114">
        <v>53</v>
      </c>
      <c r="B2" s="115"/>
      <c r="C2" s="115"/>
      <c r="D2" s="115"/>
      <c r="E2" s="9"/>
      <c r="F2" s="9"/>
      <c r="G2" s="9"/>
      <c r="H2" s="9"/>
      <c r="I2" s="9"/>
      <c r="J2" s="9"/>
      <c r="K2" s="10"/>
      <c r="L2" s="10"/>
      <c r="M2" s="10"/>
      <c r="N2" s="10"/>
      <c r="O2" s="11"/>
    </row>
    <row r="3" ht="27.6" customHeight="1">
      <c r="A3" t="s" s="16">
        <v>3</v>
      </c>
      <c r="B3" t="s" s="116">
        <v>4</v>
      </c>
      <c r="C3" s="117"/>
      <c r="D3" s="118"/>
      <c r="E3" s="20"/>
      <c r="F3" s="9"/>
      <c r="G3" s="9"/>
      <c r="H3" s="9"/>
      <c r="I3" s="9"/>
      <c r="J3" s="9"/>
      <c r="K3" s="10"/>
      <c r="L3" s="10"/>
      <c r="M3" s="10"/>
      <c r="N3" s="10"/>
      <c r="O3" s="11"/>
    </row>
    <row r="4" ht="27.6" customHeight="1">
      <c r="A4" t="s" s="21">
        <v>54</v>
      </c>
      <c r="B4" s="119">
        <v>40543</v>
      </c>
      <c r="C4" s="117"/>
      <c r="D4" s="118"/>
      <c r="E4" s="20"/>
      <c r="F4" s="9"/>
      <c r="G4" s="9"/>
      <c r="H4" s="9"/>
      <c r="I4" s="9"/>
      <c r="J4" s="9"/>
      <c r="K4" s="10"/>
      <c r="L4" s="10"/>
      <c r="M4" s="10"/>
      <c r="N4" s="10"/>
      <c r="O4" s="11"/>
    </row>
    <row r="5" ht="9" customHeight="1">
      <c r="A5" s="25"/>
      <c r="B5" s="26"/>
      <c r="C5" s="26"/>
      <c r="D5" s="26"/>
      <c r="E5" s="9"/>
      <c r="F5" s="9"/>
      <c r="G5" s="9"/>
      <c r="H5" s="9"/>
      <c r="I5" s="9"/>
      <c r="J5" s="9"/>
      <c r="K5" s="10"/>
      <c r="L5" s="10"/>
      <c r="M5" s="10"/>
      <c r="N5" s="10"/>
      <c r="O5" s="11"/>
    </row>
    <row r="6" ht="14.6" customHeight="1">
      <c r="A6" t="s" s="120">
        <v>55</v>
      </c>
      <c r="B6" s="121"/>
      <c r="C6" t="s" s="120">
        <v>56</v>
      </c>
      <c r="D6" s="122"/>
      <c r="E6" s="20"/>
      <c r="F6" s="9"/>
      <c r="G6" s="9"/>
      <c r="H6" s="9"/>
      <c r="I6" s="9"/>
      <c r="J6" s="9"/>
      <c r="K6" s="10"/>
      <c r="L6" t="s" s="123">
        <v>57</v>
      </c>
      <c r="M6" s="10"/>
      <c r="N6" s="10"/>
      <c r="O6" s="11"/>
    </row>
    <row r="7" ht="9" customHeight="1">
      <c r="A7" s="124"/>
      <c r="B7" s="125"/>
      <c r="C7" s="125"/>
      <c r="D7" s="125"/>
      <c r="E7" s="20"/>
      <c r="F7" s="9"/>
      <c r="G7" s="9"/>
      <c r="H7" s="9"/>
      <c r="I7" s="9"/>
      <c r="J7" s="9"/>
      <c r="K7" s="10"/>
      <c r="L7" s="126"/>
      <c r="M7" s="126"/>
      <c r="N7" s="126"/>
      <c r="O7" s="127"/>
    </row>
    <row r="8" ht="12" customHeight="1">
      <c r="A8" t="s" s="128">
        <v>58</v>
      </c>
      <c r="B8" s="121"/>
      <c r="C8" t="s" s="128">
        <v>59</v>
      </c>
      <c r="D8" s="122"/>
      <c r="E8" s="20"/>
      <c r="F8" s="9"/>
      <c r="G8" s="9"/>
      <c r="H8" s="9"/>
      <c r="I8" s="9"/>
      <c r="J8" s="9"/>
      <c r="K8" s="129"/>
      <c r="L8" t="s" s="130">
        <v>60</v>
      </c>
      <c r="M8" t="s" s="130">
        <v>61</v>
      </c>
      <c r="N8" t="s" s="130">
        <v>62</v>
      </c>
      <c r="O8" t="s" s="130">
        <v>63</v>
      </c>
    </row>
    <row r="9" ht="12" customHeight="1">
      <c r="A9" t="s" s="131">
        <v>64</v>
      </c>
      <c r="B9" s="132">
        <v>0</v>
      </c>
      <c r="C9" t="s" s="131">
        <v>65</v>
      </c>
      <c r="D9" s="133">
        <v>0</v>
      </c>
      <c r="E9" s="20"/>
      <c r="F9" s="9"/>
      <c r="G9" s="9"/>
      <c r="H9" s="9"/>
      <c r="I9" s="9"/>
      <c r="J9" s="9"/>
      <c r="K9" s="129"/>
      <c r="L9" s="134"/>
      <c r="M9" s="134"/>
      <c r="N9" s="134"/>
      <c r="O9" s="134"/>
    </row>
    <row r="10" ht="12" customHeight="1">
      <c r="A10" t="s" s="131">
        <v>66</v>
      </c>
      <c r="B10" s="132">
        <v>0</v>
      </c>
      <c r="C10" s="135"/>
      <c r="D10" s="136"/>
      <c r="E10" s="20"/>
      <c r="F10" s="9"/>
      <c r="G10" s="9"/>
      <c r="H10" s="9"/>
      <c r="I10" s="9"/>
      <c r="J10" s="9"/>
      <c r="K10" s="10"/>
      <c r="L10" s="137"/>
      <c r="M10" s="137"/>
      <c r="N10" s="137"/>
      <c r="O10" s="138"/>
    </row>
    <row r="11" ht="13.65" customHeight="1">
      <c r="A11" t="s" s="131">
        <v>67</v>
      </c>
      <c r="B11" s="132">
        <v>0</v>
      </c>
      <c r="C11" t="s" s="131">
        <v>68</v>
      </c>
      <c r="D11" s="133">
        <v>0</v>
      </c>
      <c r="E11" s="20"/>
      <c r="F11" s="9"/>
      <c r="G11" s="9"/>
      <c r="H11" s="9"/>
      <c r="I11" s="9"/>
      <c r="J11" s="9"/>
      <c r="K11" s="10"/>
      <c r="L11" s="10"/>
      <c r="M11" s="10"/>
      <c r="N11" s="10"/>
      <c r="O11" s="11"/>
    </row>
    <row r="12" ht="13.65" customHeight="1">
      <c r="A12" t="s" s="139">
        <v>69</v>
      </c>
      <c r="B12" s="140">
        <f>'Beg Inventory Listing'!C16</f>
        <v>0</v>
      </c>
      <c r="C12" t="s" s="131">
        <v>70</v>
      </c>
      <c r="D12" s="133">
        <v>0</v>
      </c>
      <c r="E12" s="20"/>
      <c r="F12" s="9"/>
      <c r="G12" s="9"/>
      <c r="H12" s="9"/>
      <c r="I12" s="9"/>
      <c r="J12" s="9"/>
      <c r="K12" s="10"/>
      <c r="L12" s="10"/>
      <c r="M12" s="10"/>
      <c r="N12" s="10"/>
      <c r="O12" s="11"/>
    </row>
    <row r="13" ht="13.65" customHeight="1">
      <c r="A13" t="s" s="131">
        <v>71</v>
      </c>
      <c r="B13" s="140">
        <f>'Beg Inventory Listing'!C23</f>
        <v>0</v>
      </c>
      <c r="C13" s="86"/>
      <c r="D13" s="136"/>
      <c r="E13" s="20"/>
      <c r="F13" s="9"/>
      <c r="G13" s="9"/>
      <c r="H13" s="9"/>
      <c r="I13" s="9"/>
      <c r="J13" s="9"/>
      <c r="K13" s="10"/>
      <c r="L13" s="126"/>
      <c r="M13" s="126"/>
      <c r="N13" s="126"/>
      <c r="O13" s="127"/>
    </row>
    <row r="14" ht="13.65" customHeight="1">
      <c r="A14" t="s" s="131">
        <v>72</v>
      </c>
      <c r="B14" s="140">
        <f>'Beg Inventory Listing'!C30</f>
        <v>0</v>
      </c>
      <c r="C14" t="s" s="131">
        <v>73</v>
      </c>
      <c r="D14" s="133">
        <v>0</v>
      </c>
      <c r="E14" s="20"/>
      <c r="F14" s="9"/>
      <c r="G14" s="9"/>
      <c r="H14" s="9"/>
      <c r="I14" s="9"/>
      <c r="J14" s="9"/>
      <c r="K14" s="129"/>
      <c r="L14" s="141"/>
      <c r="M14" s="141"/>
      <c r="N14" s="141"/>
      <c r="O14" s="141"/>
    </row>
    <row r="15" ht="13.15" customHeight="1">
      <c r="A15" t="s" s="131">
        <v>74</v>
      </c>
      <c r="B15" s="140">
        <f>'Beg Inventory Listing'!C37</f>
        <v>0</v>
      </c>
      <c r="C15" t="s" s="131">
        <v>73</v>
      </c>
      <c r="D15" s="133">
        <v>0</v>
      </c>
      <c r="E15" s="20"/>
      <c r="F15" s="9"/>
      <c r="G15" s="9"/>
      <c r="H15" s="9"/>
      <c r="I15" s="9"/>
      <c r="J15" s="9"/>
      <c r="K15" s="129"/>
      <c r="L15" s="141"/>
      <c r="M15" s="141"/>
      <c r="N15" s="141"/>
      <c r="O15" s="141"/>
    </row>
    <row r="16" ht="13.65" customHeight="1">
      <c r="A16" t="s" s="131">
        <v>75</v>
      </c>
      <c r="B16" s="132">
        <v>0</v>
      </c>
      <c r="C16" t="s" s="131">
        <v>76</v>
      </c>
      <c r="D16" s="133">
        <v>0</v>
      </c>
      <c r="E16" s="20"/>
      <c r="F16" s="9"/>
      <c r="G16" s="9"/>
      <c r="H16" s="9"/>
      <c r="I16" s="9"/>
      <c r="J16" s="9"/>
      <c r="K16" s="129"/>
      <c r="L16" s="141"/>
      <c r="M16" s="141"/>
      <c r="N16" s="141"/>
      <c r="O16" s="141"/>
    </row>
    <row r="17" ht="13.65" customHeight="1">
      <c r="A17" t="s" s="131">
        <v>75</v>
      </c>
      <c r="B17" s="132">
        <v>0</v>
      </c>
      <c r="C17" t="s" s="131">
        <v>76</v>
      </c>
      <c r="D17" s="133">
        <v>0</v>
      </c>
      <c r="E17" s="20"/>
      <c r="F17" s="9"/>
      <c r="G17" s="9"/>
      <c r="H17" s="9"/>
      <c r="I17" s="9"/>
      <c r="J17" s="9"/>
      <c r="K17" s="129"/>
      <c r="L17" s="141"/>
      <c r="M17" s="141"/>
      <c r="N17" s="141"/>
      <c r="O17" s="141"/>
    </row>
    <row r="18" ht="13.65" customHeight="1">
      <c r="A18" t="s" s="131">
        <v>75</v>
      </c>
      <c r="B18" s="132">
        <v>0</v>
      </c>
      <c r="C18" t="s" s="131">
        <v>77</v>
      </c>
      <c r="D18" s="133">
        <v>0</v>
      </c>
      <c r="E18" s="20"/>
      <c r="F18" s="9"/>
      <c r="G18" s="9"/>
      <c r="H18" s="9"/>
      <c r="I18" s="9"/>
      <c r="J18" s="9"/>
      <c r="K18" s="10"/>
      <c r="L18" s="142"/>
      <c r="M18" s="142"/>
      <c r="N18" s="142"/>
      <c r="O18" s="143"/>
    </row>
    <row r="19" ht="13.65" customHeight="1">
      <c r="A19" t="s" s="131">
        <v>75</v>
      </c>
      <c r="B19" s="132">
        <v>0</v>
      </c>
      <c r="C19" t="s" s="131">
        <v>78</v>
      </c>
      <c r="D19" s="133">
        <v>0</v>
      </c>
      <c r="E19" s="20"/>
      <c r="F19" s="9"/>
      <c r="G19" s="9"/>
      <c r="H19" s="9"/>
      <c r="I19" s="9"/>
      <c r="J19" s="9"/>
      <c r="K19" s="10"/>
      <c r="L19" s="10"/>
      <c r="M19" s="10"/>
      <c r="N19" s="10"/>
      <c r="O19" s="11"/>
    </row>
    <row r="20" ht="13.65" customHeight="1">
      <c r="A20" t="s" s="131">
        <v>75</v>
      </c>
      <c r="B20" s="132">
        <v>0</v>
      </c>
      <c r="C20" t="s" s="131">
        <v>79</v>
      </c>
      <c r="D20" s="133">
        <v>0</v>
      </c>
      <c r="E20" s="20"/>
      <c r="F20" s="9"/>
      <c r="G20" s="9"/>
      <c r="H20" s="9"/>
      <c r="I20" s="9"/>
      <c r="J20" s="9"/>
      <c r="K20" s="10"/>
      <c r="L20" s="10"/>
      <c r="M20" s="10"/>
      <c r="N20" s="10"/>
      <c r="O20" s="11"/>
    </row>
    <row r="21" ht="13.65" customHeight="1">
      <c r="A21" s="135"/>
      <c r="B21" s="121"/>
      <c r="C21" s="135"/>
      <c r="D21" s="144"/>
      <c r="E21" s="20"/>
      <c r="F21" s="9"/>
      <c r="G21" s="9"/>
      <c r="H21" s="9"/>
      <c r="I21" s="9"/>
      <c r="J21" s="9"/>
      <c r="K21" s="10"/>
      <c r="L21" s="10"/>
      <c r="M21" s="10"/>
      <c r="N21" s="10"/>
      <c r="O21" s="11"/>
    </row>
    <row r="22" ht="13.65" customHeight="1">
      <c r="A22" t="s" s="145">
        <v>80</v>
      </c>
      <c r="B22" s="146">
        <f>SUM(B9:B21)</f>
        <v>0</v>
      </c>
      <c r="C22" t="s" s="145">
        <v>81</v>
      </c>
      <c r="D22" s="147">
        <f>SUM(D9:D21)</f>
        <v>0</v>
      </c>
      <c r="E22" s="44"/>
      <c r="F22" s="10"/>
      <c r="G22" s="10"/>
      <c r="H22" s="10"/>
      <c r="I22" s="10"/>
      <c r="J22" s="10"/>
      <c r="K22" s="10"/>
      <c r="L22" s="10"/>
      <c r="M22" s="10"/>
      <c r="N22" s="10"/>
      <c r="O22" s="11"/>
    </row>
    <row r="23" ht="9" customHeight="1">
      <c r="A23" s="148"/>
      <c r="B23" s="149"/>
      <c r="C23" s="149"/>
      <c r="D23" s="149"/>
      <c r="E23" s="44"/>
      <c r="F23" s="10"/>
      <c r="G23" s="10"/>
      <c r="H23" s="10"/>
      <c r="I23" s="10"/>
      <c r="J23" s="10"/>
      <c r="K23" s="10"/>
      <c r="L23" s="10"/>
      <c r="M23" s="10"/>
      <c r="N23" s="10"/>
      <c r="O23" s="11"/>
    </row>
    <row r="24" ht="13.65" customHeight="1">
      <c r="A24" t="s" s="145">
        <v>82</v>
      </c>
      <c r="B24" s="150"/>
      <c r="C24" t="s" s="145">
        <v>83</v>
      </c>
      <c r="D24" s="136"/>
      <c r="E24" s="44"/>
      <c r="F24" s="10"/>
      <c r="G24" s="151"/>
      <c r="H24" s="10"/>
      <c r="I24" s="10"/>
      <c r="J24" s="10"/>
      <c r="K24" s="10"/>
      <c r="L24" s="126"/>
      <c r="M24" s="126"/>
      <c r="N24" s="126"/>
      <c r="O24" s="127"/>
    </row>
    <row r="25" ht="13.65" customHeight="1">
      <c r="A25" t="s" s="139">
        <v>30</v>
      </c>
      <c r="B25" s="140">
        <f>'Beg Inventory Listing'!C53</f>
        <v>0</v>
      </c>
      <c r="C25" t="s" s="139">
        <v>84</v>
      </c>
      <c r="D25" s="133">
        <v>0</v>
      </c>
      <c r="E25" s="44"/>
      <c r="F25" s="10"/>
      <c r="G25" s="10"/>
      <c r="H25" s="10"/>
      <c r="I25" s="10"/>
      <c r="J25" s="10"/>
      <c r="K25" s="129"/>
      <c r="L25" s="141"/>
      <c r="M25" s="141"/>
      <c r="N25" s="141"/>
      <c r="O25" s="141"/>
    </row>
    <row r="26" ht="13.65" customHeight="1">
      <c r="A26" t="s" s="139">
        <v>32</v>
      </c>
      <c r="B26" s="140">
        <f>'Beg Inventory Listing'!C60</f>
        <v>0</v>
      </c>
      <c r="C26" t="s" s="139">
        <v>84</v>
      </c>
      <c r="D26" s="133">
        <v>0</v>
      </c>
      <c r="E26" s="44"/>
      <c r="F26" s="10"/>
      <c r="G26" s="10"/>
      <c r="H26" s="10"/>
      <c r="I26" s="10"/>
      <c r="J26" s="10"/>
      <c r="K26" s="129"/>
      <c r="L26" s="141"/>
      <c r="M26" s="141"/>
      <c r="N26" s="141"/>
      <c r="O26" s="141"/>
    </row>
    <row r="27" ht="13.65" customHeight="1">
      <c r="A27" t="s" s="139">
        <v>34</v>
      </c>
      <c r="B27" s="140">
        <f>'Beg Inventory Listing'!C67</f>
        <v>0</v>
      </c>
      <c r="C27" t="s" s="139">
        <v>84</v>
      </c>
      <c r="D27" s="133">
        <v>0</v>
      </c>
      <c r="E27" s="44"/>
      <c r="F27" s="10"/>
      <c r="G27" s="10"/>
      <c r="H27" s="10"/>
      <c r="I27" s="10"/>
      <c r="J27" s="10"/>
      <c r="K27" s="129"/>
      <c r="L27" s="141"/>
      <c r="M27" s="141"/>
      <c r="N27" s="141"/>
      <c r="O27" s="141"/>
    </row>
    <row r="28" ht="13.65" customHeight="1">
      <c r="A28" t="s" s="139">
        <v>85</v>
      </c>
      <c r="B28" s="152">
        <v>0</v>
      </c>
      <c r="C28" t="s" s="139">
        <v>86</v>
      </c>
      <c r="D28" s="133">
        <v>0</v>
      </c>
      <c r="E28" s="44"/>
      <c r="F28" s="10"/>
      <c r="G28" s="10"/>
      <c r="H28" s="10"/>
      <c r="I28" s="10"/>
      <c r="J28" s="10"/>
      <c r="K28" s="129"/>
      <c r="L28" s="141"/>
      <c r="M28" s="141"/>
      <c r="N28" s="141"/>
      <c r="O28" s="141"/>
    </row>
    <row r="29" ht="13.65" customHeight="1">
      <c r="A29" t="s" s="139">
        <v>87</v>
      </c>
      <c r="B29" s="140">
        <f>'Beg Inventory Listing'!C74</f>
        <v>0</v>
      </c>
      <c r="C29" t="s" s="139">
        <v>88</v>
      </c>
      <c r="D29" s="133">
        <v>0</v>
      </c>
      <c r="E29" s="44"/>
      <c r="F29" s="10"/>
      <c r="G29" s="10"/>
      <c r="H29" s="10"/>
      <c r="I29" s="10"/>
      <c r="J29" s="10"/>
      <c r="K29" s="10"/>
      <c r="L29" s="142"/>
      <c r="M29" s="142"/>
      <c r="N29" s="142"/>
      <c r="O29" s="143"/>
    </row>
    <row r="30" ht="13.65" customHeight="1">
      <c r="A30" s="153"/>
      <c r="B30" s="150"/>
      <c r="C30" s="153"/>
      <c r="D30" s="136"/>
      <c r="E30" s="44"/>
      <c r="F30" s="10"/>
      <c r="G30" s="10"/>
      <c r="H30" s="10"/>
      <c r="I30" s="10"/>
      <c r="J30" s="10"/>
      <c r="K30" s="10"/>
      <c r="L30" s="10"/>
      <c r="M30" s="10"/>
      <c r="N30" s="10"/>
      <c r="O30" s="11"/>
    </row>
    <row r="31" ht="13.65" customHeight="1">
      <c r="A31" t="s" s="145">
        <v>89</v>
      </c>
      <c r="B31" s="146">
        <f>SUM(B25:B30)</f>
        <v>0</v>
      </c>
      <c r="C31" t="s" s="145">
        <v>90</v>
      </c>
      <c r="D31" s="147">
        <f>SUM(D25:D30)</f>
        <v>0</v>
      </c>
      <c r="E31" s="44"/>
      <c r="F31" s="10"/>
      <c r="G31" s="10"/>
      <c r="H31" s="10"/>
      <c r="I31" s="10"/>
      <c r="J31" s="10"/>
      <c r="K31" s="10"/>
      <c r="L31" s="10"/>
      <c r="M31" s="10"/>
      <c r="N31" s="10"/>
      <c r="O31" s="11"/>
    </row>
    <row r="32" ht="9" customHeight="1">
      <c r="A32" s="154"/>
      <c r="B32" s="155"/>
      <c r="C32" s="155"/>
      <c r="D32" s="155"/>
      <c r="E32" s="44"/>
      <c r="F32" s="10"/>
      <c r="G32" s="10"/>
      <c r="H32" s="10"/>
      <c r="I32" s="10"/>
      <c r="J32" s="10"/>
      <c r="K32" s="10"/>
      <c r="L32" s="10"/>
      <c r="M32" s="10"/>
      <c r="N32" s="10"/>
      <c r="O32" s="11"/>
    </row>
    <row r="33" ht="13.65" customHeight="1">
      <c r="A33" t="s" s="145">
        <v>91</v>
      </c>
      <c r="B33" s="150"/>
      <c r="C33" t="s" s="145">
        <v>92</v>
      </c>
      <c r="D33" s="136"/>
      <c r="E33" s="44"/>
      <c r="F33" s="10"/>
      <c r="G33" s="10"/>
      <c r="H33" s="10"/>
      <c r="I33" s="10"/>
      <c r="J33" s="10"/>
      <c r="K33" s="10"/>
      <c r="L33" s="10"/>
      <c r="M33" s="10"/>
      <c r="N33" s="10"/>
      <c r="O33" s="11"/>
    </row>
    <row r="34" ht="9" customHeight="1">
      <c r="A34" t="s" s="139">
        <v>93</v>
      </c>
      <c r="B34" s="152"/>
      <c r="C34" t="s" s="139">
        <v>94</v>
      </c>
      <c r="D34" s="133">
        <v>0</v>
      </c>
      <c r="E34" s="44"/>
      <c r="F34" s="10"/>
      <c r="G34" s="10"/>
      <c r="H34" s="10"/>
      <c r="I34" s="10"/>
      <c r="J34" s="10"/>
      <c r="K34" s="10"/>
      <c r="L34" s="10"/>
      <c r="M34" s="10"/>
      <c r="N34" s="10"/>
      <c r="O34" s="11"/>
    </row>
    <row r="35" ht="13.65" customHeight="1">
      <c r="A35" t="s" s="139">
        <v>95</v>
      </c>
      <c r="B35" s="152"/>
      <c r="C35" t="s" s="139">
        <v>94</v>
      </c>
      <c r="D35" s="133">
        <v>0</v>
      </c>
      <c r="E35" s="44"/>
      <c r="F35" s="10"/>
      <c r="G35" s="10"/>
      <c r="H35" s="10"/>
      <c r="I35" s="10"/>
      <c r="J35" s="10"/>
      <c r="K35" s="10"/>
      <c r="L35" s="10"/>
      <c r="M35" s="10"/>
      <c r="N35" s="10"/>
      <c r="O35" s="11"/>
    </row>
    <row r="36" ht="9" customHeight="1">
      <c r="A36" t="s" s="139">
        <v>96</v>
      </c>
      <c r="B36" s="140">
        <f>'End Inventory Listing'!C91</f>
        <v>0</v>
      </c>
      <c r="C36" t="s" s="139">
        <v>94</v>
      </c>
      <c r="D36" s="133">
        <v>0</v>
      </c>
      <c r="E36" s="44"/>
      <c r="F36" s="10"/>
      <c r="G36" s="10"/>
      <c r="H36" s="10"/>
      <c r="I36" s="10"/>
      <c r="J36" s="10"/>
      <c r="K36" s="10"/>
      <c r="L36" s="10"/>
      <c r="M36" s="10"/>
      <c r="N36" s="10"/>
      <c r="O36" s="11"/>
    </row>
    <row r="37" ht="13.65" customHeight="1">
      <c r="A37" t="s" s="139">
        <v>97</v>
      </c>
      <c r="B37" s="152"/>
      <c r="C37" t="s" s="139">
        <v>98</v>
      </c>
      <c r="D37" s="133">
        <v>0</v>
      </c>
      <c r="E37" s="44"/>
      <c r="F37" s="10"/>
      <c r="G37" s="10"/>
      <c r="H37" s="10"/>
      <c r="I37" s="10"/>
      <c r="J37" s="10"/>
      <c r="K37" s="10"/>
      <c r="L37" s="10"/>
      <c r="M37" s="10"/>
      <c r="N37" s="10"/>
      <c r="O37" s="11"/>
    </row>
    <row r="38" ht="13.65" customHeight="1">
      <c r="A38" s="153"/>
      <c r="B38" s="150"/>
      <c r="C38" s="153"/>
      <c r="D38" s="136"/>
      <c r="E38" s="44"/>
      <c r="F38" s="10"/>
      <c r="G38" s="10"/>
      <c r="H38" s="10"/>
      <c r="I38" s="10"/>
      <c r="J38" s="10"/>
      <c r="K38" s="10"/>
      <c r="L38" s="10"/>
      <c r="M38" s="10"/>
      <c r="N38" s="10"/>
      <c r="O38" s="11"/>
    </row>
    <row r="39" ht="13.65" customHeight="1">
      <c r="A39" t="s" s="145">
        <v>99</v>
      </c>
      <c r="B39" s="156">
        <f>SUM(B34:B37)</f>
        <v>0</v>
      </c>
      <c r="C39" t="s" s="145">
        <v>100</v>
      </c>
      <c r="D39" s="147">
        <f>SUM(D34:D38)</f>
        <v>0</v>
      </c>
      <c r="E39" s="44"/>
      <c r="F39" s="10"/>
      <c r="G39" s="10"/>
      <c r="H39" s="10"/>
      <c r="I39" s="10"/>
      <c r="J39" s="10"/>
      <c r="K39" s="10"/>
      <c r="L39" s="10"/>
      <c r="M39" s="10"/>
      <c r="N39" s="10"/>
      <c r="O39" s="11"/>
    </row>
    <row r="40" ht="13.65" customHeight="1">
      <c r="A40" s="157"/>
      <c r="B40" s="158"/>
      <c r="C40" s="158"/>
      <c r="D40" s="158"/>
      <c r="E40" s="44"/>
      <c r="F40" s="10"/>
      <c r="G40" s="10"/>
      <c r="H40" s="10"/>
      <c r="I40" s="10"/>
      <c r="J40" s="10"/>
      <c r="K40" s="10"/>
      <c r="L40" s="10"/>
      <c r="M40" s="10"/>
      <c r="N40" s="10"/>
      <c r="O40" s="11"/>
    </row>
    <row r="41" ht="13.65" customHeight="1">
      <c r="A41" t="s" s="145">
        <v>101</v>
      </c>
      <c r="B41" s="146">
        <f>SUM(B22+B31+B39)</f>
        <v>0</v>
      </c>
      <c r="C41" t="s" s="145">
        <v>102</v>
      </c>
      <c r="D41" s="147">
        <f>SUM(D22+D31+D39)</f>
        <v>0</v>
      </c>
      <c r="E41" s="44"/>
      <c r="F41" s="10"/>
      <c r="G41" s="10"/>
      <c r="H41" s="10"/>
      <c r="I41" s="10"/>
      <c r="J41" s="10"/>
      <c r="K41" s="10"/>
      <c r="L41" s="10"/>
      <c r="M41" s="10"/>
      <c r="N41" s="10"/>
      <c r="O41" s="11"/>
    </row>
    <row r="42" ht="13.65" customHeight="1">
      <c r="A42" s="86"/>
      <c r="B42" s="150"/>
      <c r="C42" s="86"/>
      <c r="D42" s="136"/>
      <c r="E42" s="44"/>
      <c r="F42" s="10"/>
      <c r="G42" s="10"/>
      <c r="H42" s="10"/>
      <c r="I42" s="10"/>
      <c r="J42" s="10"/>
      <c r="K42" s="10"/>
      <c r="L42" s="10"/>
      <c r="M42" s="10"/>
      <c r="N42" s="10"/>
      <c r="O42" s="11"/>
    </row>
    <row r="43" ht="13.65" customHeight="1">
      <c r="A43" t="s" s="55">
        <v>103</v>
      </c>
      <c r="B43" s="159"/>
      <c r="C43" s="159"/>
      <c r="D43" s="147">
        <f>B41-D41</f>
        <v>0</v>
      </c>
      <c r="E43" s="44"/>
      <c r="F43" s="10"/>
      <c r="G43" s="10"/>
      <c r="H43" s="10"/>
      <c r="I43" s="10"/>
      <c r="J43" s="10"/>
      <c r="K43" s="10"/>
      <c r="L43" s="10"/>
      <c r="M43" s="10"/>
      <c r="N43" s="10"/>
      <c r="O43" s="11"/>
    </row>
    <row r="44" ht="13.65" customHeight="1">
      <c r="A44" s="101"/>
      <c r="B44" s="160"/>
      <c r="C44" s="142"/>
      <c r="D44" s="142"/>
      <c r="E44" s="10"/>
      <c r="F44" s="10"/>
      <c r="G44" s="10"/>
      <c r="H44" s="10"/>
      <c r="I44" s="10"/>
      <c r="J44" s="10"/>
      <c r="K44" s="10"/>
      <c r="L44" s="10"/>
      <c r="M44" s="10"/>
      <c r="N44" s="10"/>
      <c r="O44" s="11"/>
    </row>
    <row r="45" ht="13.65" customHeight="1">
      <c r="A45" s="102"/>
      <c r="B45" s="161"/>
      <c r="C45" s="10"/>
      <c r="D45" s="10"/>
      <c r="E45" s="10"/>
      <c r="F45" s="10"/>
      <c r="G45" s="10"/>
      <c r="H45" s="10"/>
      <c r="I45" s="10"/>
      <c r="J45" s="10"/>
      <c r="K45" s="10"/>
      <c r="L45" s="10"/>
      <c r="M45" s="10"/>
      <c r="N45" s="10"/>
      <c r="O45" s="11"/>
    </row>
    <row r="46" ht="13.65" customHeight="1">
      <c r="A46" s="102"/>
      <c r="B46" s="161"/>
      <c r="C46" s="10"/>
      <c r="D46" s="10"/>
      <c r="E46" s="10"/>
      <c r="F46" s="10"/>
      <c r="G46" s="10"/>
      <c r="H46" s="10"/>
      <c r="I46" s="10"/>
      <c r="J46" s="10"/>
      <c r="K46" s="10"/>
      <c r="L46" s="10"/>
      <c r="M46" s="10"/>
      <c r="N46" s="10"/>
      <c r="O46" s="11"/>
    </row>
    <row r="47" ht="13.65" customHeight="1">
      <c r="A47" s="102"/>
      <c r="B47" s="161"/>
      <c r="C47" s="10"/>
      <c r="D47" s="10"/>
      <c r="E47" s="10"/>
      <c r="F47" s="10"/>
      <c r="G47" s="10"/>
      <c r="H47" s="10"/>
      <c r="I47" s="10"/>
      <c r="J47" s="10"/>
      <c r="K47" s="10"/>
      <c r="L47" s="10"/>
      <c r="M47" s="10"/>
      <c r="N47" s="10"/>
      <c r="O47" s="11"/>
    </row>
    <row r="48" ht="13.65" customHeight="1">
      <c r="A48" s="102"/>
      <c r="B48" s="161"/>
      <c r="C48" s="10"/>
      <c r="D48" s="10"/>
      <c r="E48" s="10"/>
      <c r="F48" s="10"/>
      <c r="G48" s="10"/>
      <c r="H48" s="10"/>
      <c r="I48" s="10"/>
      <c r="J48" s="10"/>
      <c r="K48" s="10"/>
      <c r="L48" s="10"/>
      <c r="M48" s="10"/>
      <c r="N48" s="10"/>
      <c r="O48" s="11"/>
    </row>
    <row r="49" ht="13.65" customHeight="1">
      <c r="A49" s="102"/>
      <c r="B49" s="161"/>
      <c r="C49" s="10"/>
      <c r="D49" s="10"/>
      <c r="E49" s="10"/>
      <c r="F49" s="10"/>
      <c r="G49" s="10"/>
      <c r="H49" s="10"/>
      <c r="I49" s="10"/>
      <c r="J49" s="10"/>
      <c r="K49" s="10"/>
      <c r="L49" s="10"/>
      <c r="M49" s="10"/>
      <c r="N49" s="10"/>
      <c r="O49" s="11"/>
    </row>
    <row r="50" ht="13.65" customHeight="1">
      <c r="A50" s="103"/>
      <c r="B50" s="162"/>
      <c r="C50" s="106"/>
      <c r="D50" s="106"/>
      <c r="E50" s="106"/>
      <c r="F50" s="106"/>
      <c r="G50" s="106"/>
      <c r="H50" s="106"/>
      <c r="I50" s="106"/>
      <c r="J50" s="106"/>
      <c r="K50" s="106"/>
      <c r="L50" s="106"/>
      <c r="M50" s="106"/>
      <c r="N50" s="106"/>
      <c r="O50" s="107"/>
    </row>
  </sheetData>
  <mergeCells count="14">
    <mergeCell ref="A43:C43"/>
    <mergeCell ref="A5:D5"/>
    <mergeCell ref="A7:D7"/>
    <mergeCell ref="A23:D23"/>
    <mergeCell ref="A32:D32"/>
    <mergeCell ref="A40:D40"/>
    <mergeCell ref="A1:D1"/>
    <mergeCell ref="A2:D2"/>
    <mergeCell ref="B3:D3"/>
    <mergeCell ref="B4:D4"/>
    <mergeCell ref="L8:L9"/>
    <mergeCell ref="M8:M9"/>
    <mergeCell ref="N8:N9"/>
    <mergeCell ref="O8:O9"/>
  </mergeCells>
  <pageMargins left="0.25" right="0.25" top="0.75" bottom="0.75" header="0.3" footer="0.3"/>
  <pageSetup firstPageNumber="1" fitToHeight="1" fitToWidth="1" scale="96"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O50"/>
  <sheetViews>
    <sheetView workbookViewId="0" showGridLines="0" defaultGridColor="1"/>
  </sheetViews>
  <sheetFormatPr defaultColWidth="8.83333" defaultRowHeight="12.75" customHeight="1" outlineLevelRow="0" outlineLevelCol="0"/>
  <cols>
    <col min="1" max="1" width="36.6719" style="163" customWidth="1"/>
    <col min="2" max="2" width="10.1719" style="163" customWidth="1"/>
    <col min="3" max="3" width="36.6719" style="163" customWidth="1"/>
    <col min="4" max="4" width="10.1719" style="163" customWidth="1"/>
    <col min="5" max="10" hidden="1" width="8.83333" style="163" customWidth="1"/>
    <col min="11" max="11" width="3.35156" style="163" customWidth="1"/>
    <col min="12" max="12" width="15.5" style="163" customWidth="1"/>
    <col min="13" max="13" width="6.67188" style="163" customWidth="1"/>
    <col min="14" max="14" width="7.67188" style="163" customWidth="1"/>
    <col min="15" max="15" width="8.85156" style="163" customWidth="1"/>
    <col min="16" max="16384" width="8.85156" style="163" customWidth="1"/>
  </cols>
  <sheetData>
    <row r="1" ht="23.45" customHeight="1">
      <c r="A1" t="s" s="2">
        <v>0</v>
      </c>
      <c r="B1" s="113"/>
      <c r="C1" s="113"/>
      <c r="D1" s="113"/>
      <c r="E1" s="4"/>
      <c r="F1" s="4"/>
      <c r="G1" s="4"/>
      <c r="H1" s="4"/>
      <c r="I1" s="4"/>
      <c r="J1" s="4"/>
      <c r="K1" s="5"/>
      <c r="L1" s="5"/>
      <c r="M1" s="5"/>
      <c r="N1" s="5"/>
      <c r="O1" s="6"/>
    </row>
    <row r="2" ht="14.45" customHeight="1">
      <c r="A2" t="s" s="114">
        <v>53</v>
      </c>
      <c r="B2" s="115"/>
      <c r="C2" s="115"/>
      <c r="D2" s="115"/>
      <c r="E2" s="9"/>
      <c r="F2" s="9"/>
      <c r="G2" s="9"/>
      <c r="H2" s="9"/>
      <c r="I2" s="9"/>
      <c r="J2" s="9"/>
      <c r="K2" s="10"/>
      <c r="L2" s="10"/>
      <c r="M2" s="10"/>
      <c r="N2" s="10"/>
      <c r="O2" s="11"/>
    </row>
    <row r="3" ht="27.6" customHeight="1">
      <c r="A3" t="s" s="16">
        <v>3</v>
      </c>
      <c r="B3" t="s" s="116">
        <f>'Beg Balance Sheet'!B3:B3</f>
        <v>104</v>
      </c>
      <c r="C3" s="117"/>
      <c r="D3" s="118"/>
      <c r="E3" s="20"/>
      <c r="F3" s="9"/>
      <c r="G3" s="9"/>
      <c r="H3" s="9"/>
      <c r="I3" s="9"/>
      <c r="J3" s="9"/>
      <c r="K3" s="10"/>
      <c r="L3" s="10"/>
      <c r="M3" s="10"/>
      <c r="N3" s="10"/>
      <c r="O3" s="11"/>
    </row>
    <row r="4" ht="27.6" customHeight="1">
      <c r="A4" t="s" s="21">
        <v>54</v>
      </c>
      <c r="B4" s="119">
        <v>40908</v>
      </c>
      <c r="C4" s="117"/>
      <c r="D4" s="118"/>
      <c r="E4" s="20"/>
      <c r="F4" s="9"/>
      <c r="G4" s="9"/>
      <c r="H4" s="9"/>
      <c r="I4" s="9"/>
      <c r="J4" s="9"/>
      <c r="K4" s="10"/>
      <c r="L4" s="10"/>
      <c r="M4" s="10"/>
      <c r="N4" s="10"/>
      <c r="O4" s="11"/>
    </row>
    <row r="5" ht="9" customHeight="1">
      <c r="A5" s="25"/>
      <c r="B5" s="26"/>
      <c r="C5" s="26"/>
      <c r="D5" s="26"/>
      <c r="E5" s="9"/>
      <c r="F5" s="9"/>
      <c r="G5" s="9"/>
      <c r="H5" s="9"/>
      <c r="I5" s="9"/>
      <c r="J5" s="9"/>
      <c r="K5" s="10"/>
      <c r="L5" s="10"/>
      <c r="M5" s="10"/>
      <c r="N5" s="10"/>
      <c r="O5" s="11"/>
    </row>
    <row r="6" ht="14.6" customHeight="1">
      <c r="A6" t="s" s="120">
        <v>55</v>
      </c>
      <c r="B6" s="121"/>
      <c r="C6" t="s" s="120">
        <v>56</v>
      </c>
      <c r="D6" s="122"/>
      <c r="E6" s="20"/>
      <c r="F6" s="9"/>
      <c r="G6" s="9"/>
      <c r="H6" s="9"/>
      <c r="I6" s="9"/>
      <c r="J6" s="9"/>
      <c r="K6" s="10"/>
      <c r="L6" t="s" s="123">
        <v>57</v>
      </c>
      <c r="M6" s="10"/>
      <c r="N6" s="10"/>
      <c r="O6" s="11"/>
    </row>
    <row r="7" ht="9" customHeight="1">
      <c r="A7" s="124"/>
      <c r="B7" s="125"/>
      <c r="C7" s="125"/>
      <c r="D7" s="125"/>
      <c r="E7" s="20"/>
      <c r="F7" s="9"/>
      <c r="G7" s="9"/>
      <c r="H7" s="9"/>
      <c r="I7" s="9"/>
      <c r="J7" s="9"/>
      <c r="K7" s="10"/>
      <c r="L7" s="126"/>
      <c r="M7" s="126"/>
      <c r="N7" s="126"/>
      <c r="O7" s="127"/>
    </row>
    <row r="8" ht="12" customHeight="1">
      <c r="A8" t="s" s="128">
        <v>58</v>
      </c>
      <c r="B8" s="121"/>
      <c r="C8" t="s" s="128">
        <v>59</v>
      </c>
      <c r="D8" s="122"/>
      <c r="E8" s="20"/>
      <c r="F8" s="9"/>
      <c r="G8" s="9"/>
      <c r="H8" s="9"/>
      <c r="I8" s="9"/>
      <c r="J8" s="9"/>
      <c r="K8" s="129"/>
      <c r="L8" t="s" s="130">
        <v>60</v>
      </c>
      <c r="M8" t="s" s="130">
        <v>61</v>
      </c>
      <c r="N8" t="s" s="130">
        <v>62</v>
      </c>
      <c r="O8" t="s" s="130">
        <v>63</v>
      </c>
    </row>
    <row r="9" ht="12" customHeight="1">
      <c r="A9" t="s" s="131">
        <v>64</v>
      </c>
      <c r="B9" s="132"/>
      <c r="C9" t="s" s="131">
        <v>65</v>
      </c>
      <c r="D9" s="133">
        <v>0</v>
      </c>
      <c r="E9" s="20"/>
      <c r="F9" s="9"/>
      <c r="G9" s="9"/>
      <c r="H9" s="9"/>
      <c r="I9" s="9"/>
      <c r="J9" s="9"/>
      <c r="K9" s="129"/>
      <c r="L9" s="134"/>
      <c r="M9" s="134"/>
      <c r="N9" s="134"/>
      <c r="O9" s="134"/>
    </row>
    <row r="10" ht="12" customHeight="1">
      <c r="A10" t="s" s="131">
        <v>66</v>
      </c>
      <c r="B10" s="132"/>
      <c r="C10" s="135"/>
      <c r="D10" s="136"/>
      <c r="E10" s="20"/>
      <c r="F10" s="9"/>
      <c r="G10" s="9"/>
      <c r="H10" s="9"/>
      <c r="I10" s="9"/>
      <c r="J10" s="9"/>
      <c r="K10" s="10"/>
      <c r="L10" s="137"/>
      <c r="M10" s="137"/>
      <c r="N10" s="137"/>
      <c r="O10" s="138"/>
    </row>
    <row r="11" ht="13.65" customHeight="1">
      <c r="A11" t="s" s="131">
        <v>67</v>
      </c>
      <c r="B11" s="132"/>
      <c r="C11" t="s" s="131">
        <v>68</v>
      </c>
      <c r="D11" s="133">
        <v>0</v>
      </c>
      <c r="E11" s="20"/>
      <c r="F11" s="9"/>
      <c r="G11" s="9"/>
      <c r="H11" s="9"/>
      <c r="I11" s="9"/>
      <c r="J11" s="9"/>
      <c r="K11" s="10"/>
      <c r="L11" s="10"/>
      <c r="M11" s="10"/>
      <c r="N11" s="10"/>
      <c r="O11" s="11"/>
    </row>
    <row r="12" ht="13.65" customHeight="1">
      <c r="A12" t="s" s="139">
        <v>69</v>
      </c>
      <c r="B12" s="140">
        <f>'End Inventory Listing'!C16</f>
        <v>0</v>
      </c>
      <c r="C12" t="s" s="131">
        <v>70</v>
      </c>
      <c r="D12" s="133">
        <v>0</v>
      </c>
      <c r="E12" s="20"/>
      <c r="F12" s="9"/>
      <c r="G12" s="9"/>
      <c r="H12" s="9"/>
      <c r="I12" s="9"/>
      <c r="J12" s="9"/>
      <c r="K12" s="10"/>
      <c r="L12" s="10"/>
      <c r="M12" s="10"/>
      <c r="N12" s="10"/>
      <c r="O12" s="11"/>
    </row>
    <row r="13" ht="13.65" customHeight="1">
      <c r="A13" t="s" s="131">
        <v>71</v>
      </c>
      <c r="B13" s="140">
        <f>'End Inventory Listing'!C23</f>
        <v>0</v>
      </c>
      <c r="C13" s="86"/>
      <c r="D13" s="136"/>
      <c r="E13" s="20"/>
      <c r="F13" s="9"/>
      <c r="G13" s="9"/>
      <c r="H13" s="9"/>
      <c r="I13" s="9"/>
      <c r="J13" s="9"/>
      <c r="K13" s="10"/>
      <c r="L13" s="126"/>
      <c r="M13" s="126"/>
      <c r="N13" s="126"/>
      <c r="O13" s="127"/>
    </row>
    <row r="14" ht="13.65" customHeight="1">
      <c r="A14" t="s" s="131">
        <v>72</v>
      </c>
      <c r="B14" s="140">
        <f>'End Inventory Listing'!C30</f>
        <v>0</v>
      </c>
      <c r="C14" t="s" s="131">
        <v>73</v>
      </c>
      <c r="D14" s="133">
        <v>0</v>
      </c>
      <c r="E14" s="20"/>
      <c r="F14" s="9"/>
      <c r="G14" s="9"/>
      <c r="H14" s="9"/>
      <c r="I14" s="9"/>
      <c r="J14" s="9"/>
      <c r="K14" s="129"/>
      <c r="L14" s="141"/>
      <c r="M14" s="141"/>
      <c r="N14" s="141"/>
      <c r="O14" s="141"/>
    </row>
    <row r="15" ht="13.15" customHeight="1">
      <c r="A15" t="s" s="131">
        <v>74</v>
      </c>
      <c r="B15" s="140">
        <f>'End Inventory Listing'!C37</f>
        <v>0</v>
      </c>
      <c r="C15" t="s" s="131">
        <v>73</v>
      </c>
      <c r="D15" s="133">
        <v>0</v>
      </c>
      <c r="E15" s="20"/>
      <c r="F15" s="9"/>
      <c r="G15" s="9"/>
      <c r="H15" s="9"/>
      <c r="I15" s="9"/>
      <c r="J15" s="9"/>
      <c r="K15" s="129"/>
      <c r="L15" s="141"/>
      <c r="M15" s="141"/>
      <c r="N15" s="141"/>
      <c r="O15" s="141"/>
    </row>
    <row r="16" ht="13.65" customHeight="1">
      <c r="A16" t="s" s="131">
        <v>75</v>
      </c>
      <c r="B16" s="132">
        <v>0</v>
      </c>
      <c r="C16" t="s" s="131">
        <v>76</v>
      </c>
      <c r="D16" s="133">
        <v>0</v>
      </c>
      <c r="E16" s="20"/>
      <c r="F16" s="9"/>
      <c r="G16" s="9"/>
      <c r="H16" s="9"/>
      <c r="I16" s="9"/>
      <c r="J16" s="9"/>
      <c r="K16" s="129"/>
      <c r="L16" s="141"/>
      <c r="M16" s="141"/>
      <c r="N16" s="141"/>
      <c r="O16" s="141"/>
    </row>
    <row r="17" ht="13.65" customHeight="1">
      <c r="A17" t="s" s="131">
        <v>75</v>
      </c>
      <c r="B17" s="132">
        <v>0</v>
      </c>
      <c r="C17" t="s" s="131">
        <v>76</v>
      </c>
      <c r="D17" s="133">
        <v>0</v>
      </c>
      <c r="E17" s="20"/>
      <c r="F17" s="9"/>
      <c r="G17" s="9"/>
      <c r="H17" s="9"/>
      <c r="I17" s="9"/>
      <c r="J17" s="9"/>
      <c r="K17" s="129"/>
      <c r="L17" s="141"/>
      <c r="M17" s="141"/>
      <c r="N17" s="141"/>
      <c r="O17" s="141"/>
    </row>
    <row r="18" ht="13.65" customHeight="1">
      <c r="A18" t="s" s="131">
        <v>75</v>
      </c>
      <c r="B18" s="132">
        <v>0</v>
      </c>
      <c r="C18" t="s" s="131">
        <v>77</v>
      </c>
      <c r="D18" s="133">
        <v>0</v>
      </c>
      <c r="E18" s="20"/>
      <c r="F18" s="9"/>
      <c r="G18" s="9"/>
      <c r="H18" s="9"/>
      <c r="I18" s="9"/>
      <c r="J18" s="9"/>
      <c r="K18" s="10"/>
      <c r="L18" s="142"/>
      <c r="M18" s="142"/>
      <c r="N18" s="142"/>
      <c r="O18" s="143"/>
    </row>
    <row r="19" ht="13.65" customHeight="1">
      <c r="A19" t="s" s="131">
        <v>75</v>
      </c>
      <c r="B19" s="132">
        <v>0</v>
      </c>
      <c r="C19" t="s" s="131">
        <v>78</v>
      </c>
      <c r="D19" s="133">
        <v>0</v>
      </c>
      <c r="E19" s="20"/>
      <c r="F19" s="9"/>
      <c r="G19" s="9"/>
      <c r="H19" s="9"/>
      <c r="I19" s="9"/>
      <c r="J19" s="9"/>
      <c r="K19" s="10"/>
      <c r="L19" s="10"/>
      <c r="M19" s="10"/>
      <c r="N19" s="10"/>
      <c r="O19" s="11"/>
    </row>
    <row r="20" ht="13.65" customHeight="1">
      <c r="A20" t="s" s="131">
        <v>75</v>
      </c>
      <c r="B20" s="132">
        <v>0</v>
      </c>
      <c r="C20" t="s" s="131">
        <v>79</v>
      </c>
      <c r="D20" s="133">
        <v>0</v>
      </c>
      <c r="E20" s="20"/>
      <c r="F20" s="9"/>
      <c r="G20" s="9"/>
      <c r="H20" s="9"/>
      <c r="I20" s="9"/>
      <c r="J20" s="9"/>
      <c r="K20" s="10"/>
      <c r="L20" s="10"/>
      <c r="M20" s="10"/>
      <c r="N20" s="10"/>
      <c r="O20" s="11"/>
    </row>
    <row r="21" ht="13.65" customHeight="1">
      <c r="A21" s="135"/>
      <c r="B21" s="121"/>
      <c r="C21" s="135"/>
      <c r="D21" s="144"/>
      <c r="E21" s="20"/>
      <c r="F21" s="9"/>
      <c r="G21" s="9"/>
      <c r="H21" s="9"/>
      <c r="I21" s="9"/>
      <c r="J21" s="9"/>
      <c r="K21" s="10"/>
      <c r="L21" s="10"/>
      <c r="M21" s="10"/>
      <c r="N21" s="10"/>
      <c r="O21" s="11"/>
    </row>
    <row r="22" ht="13.65" customHeight="1">
      <c r="A22" t="s" s="145">
        <v>80</v>
      </c>
      <c r="B22" s="156">
        <f>SUM(B9:B20)</f>
        <v>0</v>
      </c>
      <c r="C22" t="s" s="145">
        <v>81</v>
      </c>
      <c r="D22" s="147">
        <f>SUM(D9:D21)</f>
        <v>0</v>
      </c>
      <c r="E22" s="44"/>
      <c r="F22" s="10"/>
      <c r="G22" s="10"/>
      <c r="H22" s="10"/>
      <c r="I22" s="10"/>
      <c r="J22" s="10"/>
      <c r="K22" s="10"/>
      <c r="L22" s="10"/>
      <c r="M22" s="10"/>
      <c r="N22" s="10"/>
      <c r="O22" s="11"/>
    </row>
    <row r="23" ht="9" customHeight="1">
      <c r="A23" s="148"/>
      <c r="B23" s="149"/>
      <c r="C23" s="149"/>
      <c r="D23" s="149"/>
      <c r="E23" s="44"/>
      <c r="F23" s="10"/>
      <c r="G23" s="10"/>
      <c r="H23" s="10"/>
      <c r="I23" s="10"/>
      <c r="J23" s="10"/>
      <c r="K23" s="10"/>
      <c r="L23" s="10"/>
      <c r="M23" s="10"/>
      <c r="N23" s="10"/>
      <c r="O23" s="11"/>
    </row>
    <row r="24" ht="13.65" customHeight="1">
      <c r="A24" t="s" s="145">
        <v>82</v>
      </c>
      <c r="B24" s="150"/>
      <c r="C24" t="s" s="145">
        <v>83</v>
      </c>
      <c r="D24" s="136"/>
      <c r="E24" s="44"/>
      <c r="F24" s="10"/>
      <c r="G24" s="151"/>
      <c r="H24" s="10"/>
      <c r="I24" s="10"/>
      <c r="J24" s="10"/>
      <c r="K24" s="10"/>
      <c r="L24" s="126"/>
      <c r="M24" s="126"/>
      <c r="N24" s="126"/>
      <c r="O24" s="127"/>
    </row>
    <row r="25" ht="13.65" customHeight="1">
      <c r="A25" t="s" s="139">
        <v>30</v>
      </c>
      <c r="B25" s="140">
        <f>'End Inventory Listing'!C53</f>
        <v>0</v>
      </c>
      <c r="C25" t="s" s="139">
        <v>84</v>
      </c>
      <c r="D25" s="133">
        <v>0</v>
      </c>
      <c r="E25" s="44"/>
      <c r="F25" s="10"/>
      <c r="G25" s="10"/>
      <c r="H25" s="10"/>
      <c r="I25" s="10"/>
      <c r="J25" s="10"/>
      <c r="K25" s="129"/>
      <c r="L25" s="141"/>
      <c r="M25" s="141"/>
      <c r="N25" s="141"/>
      <c r="O25" s="141"/>
    </row>
    <row r="26" ht="13.65" customHeight="1">
      <c r="A26" t="s" s="139">
        <v>32</v>
      </c>
      <c r="B26" s="140">
        <f>'End Inventory Listing'!C60</f>
        <v>0</v>
      </c>
      <c r="C26" t="s" s="139">
        <v>84</v>
      </c>
      <c r="D26" s="133">
        <v>0</v>
      </c>
      <c r="E26" s="44"/>
      <c r="F26" s="10"/>
      <c r="G26" s="10"/>
      <c r="H26" s="10"/>
      <c r="I26" s="10"/>
      <c r="J26" s="10"/>
      <c r="K26" s="129"/>
      <c r="L26" s="141"/>
      <c r="M26" s="141"/>
      <c r="N26" s="141"/>
      <c r="O26" s="141"/>
    </row>
    <row r="27" ht="13.65" customHeight="1">
      <c r="A27" t="s" s="139">
        <v>34</v>
      </c>
      <c r="B27" s="140">
        <f>'End Inventory Listing'!C67</f>
        <v>0</v>
      </c>
      <c r="C27" t="s" s="139">
        <v>84</v>
      </c>
      <c r="D27" s="133">
        <v>0</v>
      </c>
      <c r="E27" s="44"/>
      <c r="F27" s="10"/>
      <c r="G27" s="10"/>
      <c r="H27" s="10"/>
      <c r="I27" s="10"/>
      <c r="J27" s="10"/>
      <c r="K27" s="129"/>
      <c r="L27" s="141"/>
      <c r="M27" s="141"/>
      <c r="N27" s="141"/>
      <c r="O27" s="141"/>
    </row>
    <row r="28" ht="13.65" customHeight="1">
      <c r="A28" t="s" s="139">
        <v>85</v>
      </c>
      <c r="B28" s="152">
        <v>0</v>
      </c>
      <c r="C28" t="s" s="139">
        <v>86</v>
      </c>
      <c r="D28" s="133">
        <v>0</v>
      </c>
      <c r="E28" s="44"/>
      <c r="F28" s="10"/>
      <c r="G28" s="10"/>
      <c r="H28" s="10"/>
      <c r="I28" s="10"/>
      <c r="J28" s="10"/>
      <c r="K28" s="129"/>
      <c r="L28" s="141"/>
      <c r="M28" s="141"/>
      <c r="N28" s="141"/>
      <c r="O28" s="141"/>
    </row>
    <row r="29" ht="13.65" customHeight="1">
      <c r="A29" t="s" s="139">
        <v>87</v>
      </c>
      <c r="B29" s="140">
        <f>'End Inventory Listing'!C74</f>
        <v>0</v>
      </c>
      <c r="C29" t="s" s="139">
        <v>88</v>
      </c>
      <c r="D29" s="133">
        <v>0</v>
      </c>
      <c r="E29" s="44"/>
      <c r="F29" s="10"/>
      <c r="G29" s="10"/>
      <c r="H29" s="10"/>
      <c r="I29" s="10"/>
      <c r="J29" s="10"/>
      <c r="K29" s="10"/>
      <c r="L29" s="142"/>
      <c r="M29" s="142"/>
      <c r="N29" s="142"/>
      <c r="O29" s="143"/>
    </row>
    <row r="30" ht="13.65" customHeight="1">
      <c r="A30" s="153"/>
      <c r="B30" s="150"/>
      <c r="C30" s="153"/>
      <c r="D30" s="136"/>
      <c r="E30" s="44"/>
      <c r="F30" s="10"/>
      <c r="G30" s="10"/>
      <c r="H30" s="10"/>
      <c r="I30" s="10"/>
      <c r="J30" s="10"/>
      <c r="K30" s="10"/>
      <c r="L30" s="10"/>
      <c r="M30" s="10"/>
      <c r="N30" s="10"/>
      <c r="O30" s="11"/>
    </row>
    <row r="31" ht="13.65" customHeight="1">
      <c r="A31" t="s" s="145">
        <v>89</v>
      </c>
      <c r="B31" s="156">
        <f>SUM(B25:B29)</f>
        <v>0</v>
      </c>
      <c r="C31" t="s" s="145">
        <v>90</v>
      </c>
      <c r="D31" s="147">
        <f>SUM(D25:D30)</f>
        <v>0</v>
      </c>
      <c r="E31" s="44"/>
      <c r="F31" s="10"/>
      <c r="G31" s="10"/>
      <c r="H31" s="10"/>
      <c r="I31" s="10"/>
      <c r="J31" s="10"/>
      <c r="K31" s="10"/>
      <c r="L31" s="10"/>
      <c r="M31" s="10"/>
      <c r="N31" s="10"/>
      <c r="O31" s="11"/>
    </row>
    <row r="32" ht="9" customHeight="1">
      <c r="A32" s="154"/>
      <c r="B32" s="155"/>
      <c r="C32" s="155"/>
      <c r="D32" s="155"/>
      <c r="E32" s="44"/>
      <c r="F32" s="10"/>
      <c r="G32" s="10"/>
      <c r="H32" s="10"/>
      <c r="I32" s="10"/>
      <c r="J32" s="10"/>
      <c r="K32" s="10"/>
      <c r="L32" s="10"/>
      <c r="M32" s="10"/>
      <c r="N32" s="10"/>
      <c r="O32" s="11"/>
    </row>
    <row r="33" ht="13.65" customHeight="1">
      <c r="A33" t="s" s="145">
        <v>91</v>
      </c>
      <c r="B33" s="150"/>
      <c r="C33" t="s" s="145">
        <v>92</v>
      </c>
      <c r="D33" s="136"/>
      <c r="E33" s="44"/>
      <c r="F33" s="10"/>
      <c r="G33" s="10"/>
      <c r="H33" s="10"/>
      <c r="I33" s="10"/>
      <c r="J33" s="10"/>
      <c r="K33" s="10"/>
      <c r="L33" s="126"/>
      <c r="M33" s="126"/>
      <c r="N33" s="126"/>
      <c r="O33" s="127"/>
    </row>
    <row r="34" ht="13.65" customHeight="1">
      <c r="A34" t="s" s="139">
        <v>93</v>
      </c>
      <c r="B34" s="152"/>
      <c r="C34" t="s" s="139">
        <v>94</v>
      </c>
      <c r="D34" s="133">
        <v>0</v>
      </c>
      <c r="E34" s="44"/>
      <c r="F34" s="10"/>
      <c r="G34" s="10"/>
      <c r="H34" s="10"/>
      <c r="I34" s="10"/>
      <c r="J34" s="10"/>
      <c r="K34" s="129"/>
      <c r="L34" s="141"/>
      <c r="M34" s="141"/>
      <c r="N34" s="141"/>
      <c r="O34" s="141"/>
    </row>
    <row r="35" ht="13.65" customHeight="1">
      <c r="A35" t="s" s="139">
        <v>95</v>
      </c>
      <c r="B35" s="152"/>
      <c r="C35" t="s" s="139">
        <v>94</v>
      </c>
      <c r="D35" s="133">
        <v>0</v>
      </c>
      <c r="E35" s="44"/>
      <c r="F35" s="10"/>
      <c r="G35" s="10"/>
      <c r="H35" s="10"/>
      <c r="I35" s="10"/>
      <c r="J35" s="10"/>
      <c r="K35" s="129"/>
      <c r="L35" s="141"/>
      <c r="M35" s="141"/>
      <c r="N35" s="141"/>
      <c r="O35" s="141"/>
    </row>
    <row r="36" ht="13.65" customHeight="1">
      <c r="A36" t="s" s="139">
        <v>96</v>
      </c>
      <c r="B36" s="140">
        <f>'End Inventory Listing'!C83</f>
        <v>0</v>
      </c>
      <c r="C36" t="s" s="139">
        <v>94</v>
      </c>
      <c r="D36" s="133">
        <v>0</v>
      </c>
      <c r="E36" s="44"/>
      <c r="F36" s="10"/>
      <c r="G36" s="10"/>
      <c r="H36" s="10"/>
      <c r="I36" s="10"/>
      <c r="J36" s="10"/>
      <c r="K36" s="129"/>
      <c r="L36" s="141"/>
      <c r="M36" s="141"/>
      <c r="N36" s="141"/>
      <c r="O36" s="141"/>
    </row>
    <row r="37" ht="13.65" customHeight="1">
      <c r="A37" t="s" s="139">
        <v>97</v>
      </c>
      <c r="B37" s="152"/>
      <c r="C37" t="s" s="139">
        <v>98</v>
      </c>
      <c r="D37" s="133">
        <v>0</v>
      </c>
      <c r="E37" s="44"/>
      <c r="F37" s="10"/>
      <c r="G37" s="10"/>
      <c r="H37" s="10"/>
      <c r="I37" s="10"/>
      <c r="J37" s="10"/>
      <c r="K37" s="10"/>
      <c r="L37" s="142"/>
      <c r="M37" s="142"/>
      <c r="N37" s="142"/>
      <c r="O37" s="143"/>
    </row>
    <row r="38" ht="13.65" customHeight="1">
      <c r="A38" s="153"/>
      <c r="B38" s="150"/>
      <c r="C38" s="153"/>
      <c r="D38" s="136"/>
      <c r="E38" s="44"/>
      <c r="F38" s="10"/>
      <c r="G38" s="10"/>
      <c r="H38" s="10"/>
      <c r="I38" s="10"/>
      <c r="J38" s="10"/>
      <c r="K38" s="10"/>
      <c r="L38" s="10"/>
      <c r="M38" s="10"/>
      <c r="N38" s="10"/>
      <c r="O38" s="11"/>
    </row>
    <row r="39" ht="13.65" customHeight="1">
      <c r="A39" t="s" s="145">
        <v>99</v>
      </c>
      <c r="B39" s="156">
        <f>SUM(B34:B37)</f>
        <v>0</v>
      </c>
      <c r="C39" t="s" s="145">
        <v>100</v>
      </c>
      <c r="D39" s="147">
        <f>SUM(D34:D38)</f>
        <v>0</v>
      </c>
      <c r="E39" s="44"/>
      <c r="F39" s="10"/>
      <c r="G39" s="10"/>
      <c r="H39" s="10"/>
      <c r="I39" s="10"/>
      <c r="J39" s="10"/>
      <c r="K39" s="10"/>
      <c r="L39" s="10"/>
      <c r="M39" s="10"/>
      <c r="N39" s="10"/>
      <c r="O39" s="11"/>
    </row>
    <row r="40" ht="9" customHeight="1">
      <c r="A40" s="157"/>
      <c r="B40" s="158"/>
      <c r="C40" s="158"/>
      <c r="D40" s="158"/>
      <c r="E40" s="44"/>
      <c r="F40" s="10"/>
      <c r="G40" s="10"/>
      <c r="H40" s="10"/>
      <c r="I40" s="10"/>
      <c r="J40" s="10"/>
      <c r="K40" s="10"/>
      <c r="L40" s="10"/>
      <c r="M40" s="10"/>
      <c r="N40" s="10"/>
      <c r="O40" s="11"/>
    </row>
    <row r="41" ht="13.65" customHeight="1">
      <c r="A41" t="s" s="145">
        <v>101</v>
      </c>
      <c r="B41" s="146">
        <f>SUM(B22+B31+B39)</f>
        <v>0</v>
      </c>
      <c r="C41" t="s" s="145">
        <v>102</v>
      </c>
      <c r="D41" s="147">
        <f>SUM(D22+D31+D39)</f>
        <v>0</v>
      </c>
      <c r="E41" s="44"/>
      <c r="F41" s="10"/>
      <c r="G41" s="10"/>
      <c r="H41" s="10"/>
      <c r="I41" s="10"/>
      <c r="J41" s="10"/>
      <c r="K41" s="10"/>
      <c r="L41" s="10"/>
      <c r="M41" s="10"/>
      <c r="N41" s="10"/>
      <c r="O41" s="11"/>
    </row>
    <row r="42" ht="9" customHeight="1">
      <c r="A42" s="86"/>
      <c r="B42" s="150"/>
      <c r="C42" s="86"/>
      <c r="D42" s="136"/>
      <c r="E42" s="44"/>
      <c r="F42" s="10"/>
      <c r="G42" s="10"/>
      <c r="H42" s="10"/>
      <c r="I42" s="10"/>
      <c r="J42" s="10"/>
      <c r="K42" s="10"/>
      <c r="L42" s="10"/>
      <c r="M42" s="10"/>
      <c r="N42" s="10"/>
      <c r="O42" s="11"/>
    </row>
    <row r="43" ht="13.65" customHeight="1">
      <c r="A43" t="s" s="55">
        <v>103</v>
      </c>
      <c r="B43" s="159"/>
      <c r="C43" s="159"/>
      <c r="D43" s="147">
        <f>B41-D41</f>
        <v>0</v>
      </c>
      <c r="E43" s="44"/>
      <c r="F43" s="10"/>
      <c r="G43" s="10"/>
      <c r="H43" s="10"/>
      <c r="I43" s="10"/>
      <c r="J43" s="10"/>
      <c r="K43" s="10"/>
      <c r="L43" s="10"/>
      <c r="M43" s="10"/>
      <c r="N43" s="10"/>
      <c r="O43" s="11"/>
    </row>
    <row r="44" ht="13.65" customHeight="1">
      <c r="A44" s="101"/>
      <c r="B44" s="160"/>
      <c r="C44" s="142"/>
      <c r="D44" s="142"/>
      <c r="E44" s="10"/>
      <c r="F44" s="10"/>
      <c r="G44" s="10"/>
      <c r="H44" s="10"/>
      <c r="I44" s="10"/>
      <c r="J44" s="10"/>
      <c r="K44" s="10"/>
      <c r="L44" s="10"/>
      <c r="M44" s="10"/>
      <c r="N44" s="10"/>
      <c r="O44" s="11"/>
    </row>
    <row r="45" ht="13.65" customHeight="1">
      <c r="A45" s="102"/>
      <c r="B45" s="161"/>
      <c r="C45" s="10"/>
      <c r="D45" s="10"/>
      <c r="E45" s="10"/>
      <c r="F45" s="10"/>
      <c r="G45" s="10"/>
      <c r="H45" s="10"/>
      <c r="I45" s="10"/>
      <c r="J45" s="10"/>
      <c r="K45" s="10"/>
      <c r="L45" s="10"/>
      <c r="M45" s="10"/>
      <c r="N45" s="10"/>
      <c r="O45" s="11"/>
    </row>
    <row r="46" ht="13.65" customHeight="1">
      <c r="A46" s="102"/>
      <c r="B46" s="161"/>
      <c r="C46" s="10"/>
      <c r="D46" s="10"/>
      <c r="E46" s="10"/>
      <c r="F46" s="10"/>
      <c r="G46" s="10"/>
      <c r="H46" s="10"/>
      <c r="I46" s="10"/>
      <c r="J46" s="10"/>
      <c r="K46" s="10"/>
      <c r="L46" s="10"/>
      <c r="M46" s="10"/>
      <c r="N46" s="10"/>
      <c r="O46" s="11"/>
    </row>
    <row r="47" ht="13.65" customHeight="1">
      <c r="A47" s="102"/>
      <c r="B47" s="161"/>
      <c r="C47" s="10"/>
      <c r="D47" s="10"/>
      <c r="E47" s="10"/>
      <c r="F47" s="10"/>
      <c r="G47" s="10"/>
      <c r="H47" s="10"/>
      <c r="I47" s="10"/>
      <c r="J47" s="10"/>
      <c r="K47" s="10"/>
      <c r="L47" s="10"/>
      <c r="M47" s="10"/>
      <c r="N47" s="10"/>
      <c r="O47" s="11"/>
    </row>
    <row r="48" ht="13.65" customHeight="1">
      <c r="A48" s="102"/>
      <c r="B48" s="161"/>
      <c r="C48" s="10"/>
      <c r="D48" s="10"/>
      <c r="E48" s="10"/>
      <c r="F48" s="10"/>
      <c r="G48" s="10"/>
      <c r="H48" s="10"/>
      <c r="I48" s="10"/>
      <c r="J48" s="10"/>
      <c r="K48" s="10"/>
      <c r="L48" s="10"/>
      <c r="M48" s="10"/>
      <c r="N48" s="10"/>
      <c r="O48" s="11"/>
    </row>
    <row r="49" ht="13.65" customHeight="1">
      <c r="A49" s="102"/>
      <c r="B49" s="161"/>
      <c r="C49" s="10"/>
      <c r="D49" s="10"/>
      <c r="E49" s="10"/>
      <c r="F49" s="10"/>
      <c r="G49" s="10"/>
      <c r="H49" s="10"/>
      <c r="I49" s="10"/>
      <c r="J49" s="10"/>
      <c r="K49" s="10"/>
      <c r="L49" s="10"/>
      <c r="M49" s="10"/>
      <c r="N49" s="10"/>
      <c r="O49" s="11"/>
    </row>
    <row r="50" ht="13.65" customHeight="1">
      <c r="A50" s="103"/>
      <c r="B50" s="162"/>
      <c r="C50" s="106"/>
      <c r="D50" s="106"/>
      <c r="E50" s="106"/>
      <c r="F50" s="106"/>
      <c r="G50" s="106"/>
      <c r="H50" s="106"/>
      <c r="I50" s="106"/>
      <c r="J50" s="106"/>
      <c r="K50" s="106"/>
      <c r="L50" s="106"/>
      <c r="M50" s="106"/>
      <c r="N50" s="106"/>
      <c r="O50" s="107"/>
    </row>
  </sheetData>
  <mergeCells count="14">
    <mergeCell ref="A5:D5"/>
    <mergeCell ref="A7:D7"/>
    <mergeCell ref="A23:D23"/>
    <mergeCell ref="A32:D32"/>
    <mergeCell ref="A40:D40"/>
    <mergeCell ref="A43:C43"/>
    <mergeCell ref="A1:D1"/>
    <mergeCell ref="A2:D2"/>
    <mergeCell ref="B3:D3"/>
    <mergeCell ref="B4:D4"/>
    <mergeCell ref="L8:L9"/>
    <mergeCell ref="M8:M9"/>
    <mergeCell ref="N8:N9"/>
    <mergeCell ref="O8:O9"/>
  </mergeCells>
  <pageMargins left="0.25" right="0.25" top="0.75" bottom="0.75" header="0.3" footer="0.3"/>
  <pageSetup firstPageNumber="1" fitToHeight="1" fitToWidth="1" scale="95"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F81"/>
  <sheetViews>
    <sheetView workbookViewId="0" showGridLines="0" defaultGridColor="1"/>
  </sheetViews>
  <sheetFormatPr defaultColWidth="8.83333" defaultRowHeight="12.75" customHeight="1" outlineLevelRow="0" outlineLevelCol="0"/>
  <cols>
    <col min="1" max="1" width="84.3516" style="164" customWidth="1"/>
    <col min="2" max="2" width="10.5" style="164" customWidth="1"/>
    <col min="3" max="3" width="9.5" style="164" customWidth="1"/>
    <col min="4" max="4" width="7.5" style="164" customWidth="1"/>
    <col min="5" max="5" width="3" style="164" customWidth="1"/>
    <col min="6" max="6" width="44.6719" style="164" customWidth="1"/>
    <col min="7" max="16384" width="8.85156" style="164" customWidth="1"/>
  </cols>
  <sheetData>
    <row r="1" ht="14.6" customHeight="1">
      <c r="A1" t="s" s="2">
        <v>105</v>
      </c>
      <c r="B1" s="165"/>
      <c r="C1" s="166"/>
      <c r="D1" s="166"/>
      <c r="E1" s="167"/>
      <c r="F1" s="6"/>
    </row>
    <row r="2" ht="14.6" customHeight="1">
      <c r="A2" t="s" s="7">
        <v>106</v>
      </c>
      <c r="B2" s="168"/>
      <c r="C2" s="169"/>
      <c r="D2" s="169"/>
      <c r="E2" s="170"/>
      <c r="F2" s="11"/>
    </row>
    <row r="3" ht="14.6" customHeight="1">
      <c r="A3" s="171"/>
      <c r="B3" s="172"/>
      <c r="C3" s="173"/>
      <c r="D3" s="173"/>
      <c r="E3" s="174"/>
      <c r="F3" s="127"/>
    </row>
    <row r="4" ht="14.6" customHeight="1">
      <c r="A4" t="s" s="16">
        <v>3</v>
      </c>
      <c r="B4" t="s" s="116">
        <v>4</v>
      </c>
      <c r="C4" s="175"/>
      <c r="D4" s="175"/>
      <c r="E4" s="175"/>
      <c r="F4" s="175"/>
    </row>
    <row r="5" ht="14.6" customHeight="1">
      <c r="A5" t="s" s="16">
        <v>107</v>
      </c>
      <c r="B5" s="109">
        <v>40190</v>
      </c>
      <c r="C5" s="110"/>
      <c r="D5" s="110"/>
      <c r="E5" s="176"/>
      <c r="F5" s="143"/>
    </row>
    <row r="6" ht="13.65" customHeight="1">
      <c r="A6" s="177"/>
      <c r="B6" s="178"/>
      <c r="C6" s="179"/>
      <c r="D6" s="179"/>
      <c r="E6" s="170"/>
      <c r="F6" s="11"/>
    </row>
    <row r="7" ht="13.65" customHeight="1">
      <c r="A7" t="s" s="128">
        <v>108</v>
      </c>
      <c r="B7" s="180"/>
      <c r="C7" s="44"/>
      <c r="D7" s="10"/>
      <c r="E7" s="10"/>
      <c r="F7" t="s" s="181">
        <v>109</v>
      </c>
    </row>
    <row r="8" ht="13.65" customHeight="1">
      <c r="A8" t="s" s="182">
        <v>110</v>
      </c>
      <c r="B8" s="132">
        <v>0</v>
      </c>
      <c r="C8" s="44"/>
      <c r="D8" s="10"/>
      <c r="E8" s="129"/>
      <c r="F8" s="141"/>
    </row>
    <row r="9" ht="13.65" customHeight="1">
      <c r="A9" t="s" s="182">
        <v>111</v>
      </c>
      <c r="B9" s="132">
        <v>0</v>
      </c>
      <c r="C9" s="44"/>
      <c r="D9" s="10"/>
      <c r="E9" s="129"/>
      <c r="F9" s="141"/>
    </row>
    <row r="10" ht="13.65" customHeight="1">
      <c r="A10" t="s" s="183">
        <v>112</v>
      </c>
      <c r="B10" s="132">
        <v>0</v>
      </c>
      <c r="C10" s="44"/>
      <c r="D10" s="10"/>
      <c r="E10" s="129"/>
      <c r="F10" s="141"/>
    </row>
    <row r="11" ht="13.65" customHeight="1">
      <c r="A11" t="s" s="183">
        <v>113</v>
      </c>
      <c r="B11" s="132">
        <v>0</v>
      </c>
      <c r="C11" s="44"/>
      <c r="D11" s="10"/>
      <c r="E11" s="129"/>
      <c r="F11" s="141"/>
    </row>
    <row r="12" ht="13.65" customHeight="1">
      <c r="A12" t="s" s="182">
        <v>114</v>
      </c>
      <c r="B12" s="132">
        <v>0</v>
      </c>
      <c r="C12" s="44"/>
      <c r="D12" s="10"/>
      <c r="E12" s="129"/>
      <c r="F12" s="141"/>
    </row>
    <row r="13" ht="13.65" customHeight="1">
      <c r="A13" t="s" s="182">
        <v>114</v>
      </c>
      <c r="B13" s="132">
        <v>0</v>
      </c>
      <c r="C13" s="44"/>
      <c r="D13" s="10"/>
      <c r="E13" s="129"/>
      <c r="F13" s="141"/>
    </row>
    <row r="14" ht="13.65" customHeight="1">
      <c r="A14" t="s" s="182">
        <v>114</v>
      </c>
      <c r="B14" s="132">
        <v>0</v>
      </c>
      <c r="C14" s="44"/>
      <c r="D14" s="10"/>
      <c r="E14" s="129"/>
      <c r="F14" s="141"/>
    </row>
    <row r="15" ht="13.65" customHeight="1">
      <c r="A15" t="s" s="182">
        <v>114</v>
      </c>
      <c r="B15" s="132">
        <v>0</v>
      </c>
      <c r="C15" s="44"/>
      <c r="D15" s="10"/>
      <c r="E15" s="129"/>
      <c r="F15" s="141"/>
    </row>
    <row r="16" ht="13.65" customHeight="1">
      <c r="A16" t="s" s="182">
        <v>114</v>
      </c>
      <c r="B16" s="132">
        <v>0</v>
      </c>
      <c r="C16" s="44"/>
      <c r="D16" s="10"/>
      <c r="E16" s="129"/>
      <c r="F16" s="141"/>
    </row>
    <row r="17" ht="13.65" customHeight="1">
      <c r="A17" t="s" s="182">
        <v>114</v>
      </c>
      <c r="B17" s="132">
        <v>0</v>
      </c>
      <c r="C17" s="44"/>
      <c r="D17" s="10"/>
      <c r="E17" s="129"/>
      <c r="F17" s="141"/>
    </row>
    <row r="18" ht="13.65" customHeight="1">
      <c r="A18" s="135"/>
      <c r="B18" s="184"/>
      <c r="C18" s="44"/>
      <c r="D18" s="10"/>
      <c r="E18" s="129"/>
      <c r="F18" s="86"/>
    </row>
    <row r="19" ht="13.65" customHeight="1">
      <c r="A19" t="s" s="45">
        <v>115</v>
      </c>
      <c r="B19" s="146">
        <f>SUM(B8:B18)</f>
        <v>0</v>
      </c>
      <c r="C19" s="44"/>
      <c r="D19" s="10"/>
      <c r="E19" s="129"/>
      <c r="F19" s="86"/>
    </row>
    <row r="20" ht="13.65" customHeight="1">
      <c r="A20" s="185"/>
      <c r="B20" s="150"/>
      <c r="C20" s="44"/>
      <c r="D20" s="10"/>
      <c r="E20" s="129"/>
      <c r="F20" s="86"/>
    </row>
    <row r="21" ht="13.65" customHeight="1">
      <c r="A21" t="s" s="128">
        <v>116</v>
      </c>
      <c r="B21" s="180"/>
      <c r="C21" s="186"/>
      <c r="D21" s="187"/>
      <c r="E21" s="188"/>
      <c r="F21" s="86"/>
    </row>
    <row r="22" ht="13.65" customHeight="1">
      <c r="A22" t="s" s="189">
        <v>117</v>
      </c>
      <c r="B22" s="190"/>
      <c r="C22" s="52"/>
      <c r="D22" s="170"/>
      <c r="E22" s="129"/>
      <c r="F22" s="86"/>
    </row>
    <row r="23" ht="13.65" customHeight="1">
      <c r="A23" t="s" s="182">
        <v>118</v>
      </c>
      <c r="B23" s="132">
        <v>0</v>
      </c>
      <c r="C23" s="52"/>
      <c r="D23" s="170"/>
      <c r="E23" s="129"/>
      <c r="F23" s="141"/>
    </row>
    <row r="24" ht="13.65" customHeight="1">
      <c r="A24" t="s" s="182">
        <v>118</v>
      </c>
      <c r="B24" s="132">
        <v>0</v>
      </c>
      <c r="C24" s="52"/>
      <c r="D24" s="170"/>
      <c r="E24" s="129"/>
      <c r="F24" s="141"/>
    </row>
    <row r="25" ht="13.65" customHeight="1">
      <c r="A25" t="s" s="182">
        <v>118</v>
      </c>
      <c r="B25" s="132">
        <v>0</v>
      </c>
      <c r="C25" s="52"/>
      <c r="D25" s="170"/>
      <c r="E25" s="129"/>
      <c r="F25" s="141"/>
    </row>
    <row r="26" ht="13.65" customHeight="1">
      <c r="A26" t="s" s="182">
        <v>118</v>
      </c>
      <c r="B26" s="132">
        <v>0</v>
      </c>
      <c r="C26" s="52"/>
      <c r="D26" s="170"/>
      <c r="E26" s="129"/>
      <c r="F26" s="141"/>
    </row>
    <row r="27" ht="13.65" customHeight="1">
      <c r="A27" t="s" s="182">
        <v>118</v>
      </c>
      <c r="B27" s="132">
        <v>0</v>
      </c>
      <c r="C27" s="52"/>
      <c r="D27" s="170"/>
      <c r="E27" s="129"/>
      <c r="F27" s="141"/>
    </row>
    <row r="28" ht="13.65" customHeight="1">
      <c r="A28" t="s" s="182">
        <v>118</v>
      </c>
      <c r="B28" s="132">
        <v>0</v>
      </c>
      <c r="C28" s="52"/>
      <c r="D28" s="170"/>
      <c r="E28" s="129"/>
      <c r="F28" s="141"/>
    </row>
    <row r="29" ht="13.65" customHeight="1">
      <c r="A29" t="s" s="182">
        <v>118</v>
      </c>
      <c r="B29" s="132">
        <v>0</v>
      </c>
      <c r="C29" s="52"/>
      <c r="D29" s="170"/>
      <c r="E29" s="129"/>
      <c r="F29" s="141"/>
    </row>
    <row r="30" ht="13.65" customHeight="1">
      <c r="A30" t="s" s="189">
        <v>119</v>
      </c>
      <c r="B30" s="191">
        <f>SUM(B23:B29)</f>
        <v>0</v>
      </c>
      <c r="C30" s="52"/>
      <c r="D30" s="170"/>
      <c r="E30" s="129"/>
      <c r="F30" s="86"/>
    </row>
    <row r="31" ht="13.65" customHeight="1">
      <c r="A31" s="135"/>
      <c r="B31" s="121"/>
      <c r="C31" s="52"/>
      <c r="D31" s="170"/>
      <c r="E31" s="129"/>
      <c r="F31" s="86"/>
    </row>
    <row r="32" ht="13.65" customHeight="1">
      <c r="A32" t="s" s="189">
        <v>120</v>
      </c>
      <c r="B32" s="121"/>
      <c r="C32" s="52"/>
      <c r="D32" s="170"/>
      <c r="E32" s="129"/>
      <c r="F32" s="86"/>
    </row>
    <row r="33" ht="13.65" customHeight="1">
      <c r="A33" t="s" s="182">
        <v>121</v>
      </c>
      <c r="B33" s="132">
        <v>0</v>
      </c>
      <c r="C33" s="52"/>
      <c r="D33" s="170"/>
      <c r="E33" s="129"/>
      <c r="F33" t="s" s="192">
        <v>122</v>
      </c>
    </row>
    <row r="34" ht="13.65" customHeight="1">
      <c r="A34" t="s" s="182">
        <v>123</v>
      </c>
      <c r="B34" s="132">
        <v>0</v>
      </c>
      <c r="C34" s="52"/>
      <c r="D34" s="170"/>
      <c r="E34" s="129"/>
      <c r="F34" s="141"/>
    </row>
    <row r="35" ht="13.65" customHeight="1">
      <c r="A35" t="s" s="182">
        <v>124</v>
      </c>
      <c r="B35" s="132">
        <v>0</v>
      </c>
      <c r="C35" s="52"/>
      <c r="D35" s="170"/>
      <c r="E35" s="129"/>
      <c r="F35" s="141"/>
    </row>
    <row r="36" ht="13.65" customHeight="1">
      <c r="A36" t="s" s="182">
        <v>125</v>
      </c>
      <c r="B36" s="132">
        <v>0</v>
      </c>
      <c r="C36" s="52"/>
      <c r="D36" s="170"/>
      <c r="E36" s="129"/>
      <c r="F36" s="141"/>
    </row>
    <row r="37" ht="13.65" customHeight="1">
      <c r="A37" t="s" s="182">
        <v>126</v>
      </c>
      <c r="B37" s="132">
        <v>0</v>
      </c>
      <c r="C37" s="52"/>
      <c r="D37" s="170"/>
      <c r="E37" s="129"/>
      <c r="F37" s="141"/>
    </row>
    <row r="38" ht="13.65" customHeight="1">
      <c r="A38" t="s" s="182">
        <v>127</v>
      </c>
      <c r="B38" s="132">
        <v>0</v>
      </c>
      <c r="C38" s="52"/>
      <c r="D38" s="170"/>
      <c r="E38" s="129"/>
      <c r="F38" s="141"/>
    </row>
    <row r="39" ht="13.65" customHeight="1">
      <c r="A39" t="s" s="182">
        <v>128</v>
      </c>
      <c r="B39" s="132">
        <v>0</v>
      </c>
      <c r="C39" s="52"/>
      <c r="D39" s="170"/>
      <c r="E39" s="129"/>
      <c r="F39" s="141"/>
    </row>
    <row r="40" ht="13.65" customHeight="1">
      <c r="A40" t="s" s="182">
        <v>129</v>
      </c>
      <c r="B40" s="132">
        <v>0</v>
      </c>
      <c r="C40" s="52"/>
      <c r="D40" s="170"/>
      <c r="E40" s="129"/>
      <c r="F40" s="141"/>
    </row>
    <row r="41" ht="13.65" customHeight="1">
      <c r="A41" t="s" s="182">
        <v>130</v>
      </c>
      <c r="B41" s="132">
        <v>0</v>
      </c>
      <c r="C41" s="52"/>
      <c r="D41" s="170"/>
      <c r="E41" s="129"/>
      <c r="F41" t="s" s="192">
        <v>131</v>
      </c>
    </row>
    <row r="42" ht="13.65" customHeight="1">
      <c r="A42" t="s" s="182">
        <v>118</v>
      </c>
      <c r="B42" s="132">
        <v>0</v>
      </c>
      <c r="C42" s="52"/>
      <c r="D42" s="170"/>
      <c r="E42" s="129"/>
      <c r="F42" s="141"/>
    </row>
    <row r="43" ht="13.65" customHeight="1">
      <c r="A43" t="s" s="182">
        <v>118</v>
      </c>
      <c r="B43" s="132">
        <v>0</v>
      </c>
      <c r="C43" s="52"/>
      <c r="D43" s="170"/>
      <c r="E43" s="129"/>
      <c r="F43" s="141"/>
    </row>
    <row r="44" ht="13.65" customHeight="1">
      <c r="A44" t="s" s="182">
        <v>118</v>
      </c>
      <c r="B44" s="132">
        <v>0</v>
      </c>
      <c r="C44" s="52"/>
      <c r="D44" s="170"/>
      <c r="E44" s="129"/>
      <c r="F44" s="141"/>
    </row>
    <row r="45" ht="13.65" customHeight="1">
      <c r="A45" t="s" s="189">
        <v>132</v>
      </c>
      <c r="B45" s="191">
        <f>SUM(B33:B44)</f>
        <v>0</v>
      </c>
      <c r="C45" s="52"/>
      <c r="D45" s="10"/>
      <c r="E45" s="129"/>
      <c r="F45" s="86"/>
    </row>
    <row r="46" ht="13.65" customHeight="1">
      <c r="A46" s="135"/>
      <c r="B46" s="121"/>
      <c r="C46" s="52"/>
      <c r="D46" s="170"/>
      <c r="E46" s="129"/>
      <c r="F46" s="86"/>
    </row>
    <row r="47" ht="13.65" customHeight="1">
      <c r="A47" t="s" s="45">
        <v>133</v>
      </c>
      <c r="B47" s="146">
        <f>SUM(B30+B45)</f>
        <v>0</v>
      </c>
      <c r="C47" s="52"/>
      <c r="D47" s="170"/>
      <c r="E47" s="129"/>
      <c r="F47" s="86"/>
    </row>
    <row r="48" ht="13.65" customHeight="1">
      <c r="A48" s="185"/>
      <c r="B48" s="150"/>
      <c r="C48" s="52"/>
      <c r="D48" s="170"/>
      <c r="E48" s="129"/>
      <c r="F48" s="86"/>
    </row>
    <row r="49" ht="16.6" customHeight="1">
      <c r="A49" t="s" s="193">
        <v>134</v>
      </c>
      <c r="B49" s="146">
        <f>B19-B47</f>
        <v>0</v>
      </c>
      <c r="C49" s="44"/>
      <c r="D49" s="194"/>
      <c r="E49" s="188"/>
      <c r="F49" s="86"/>
    </row>
    <row r="50" ht="13.65" customHeight="1">
      <c r="A50" s="185"/>
      <c r="B50" s="150"/>
      <c r="C50" s="186"/>
      <c r="D50" s="187"/>
      <c r="E50" s="188"/>
      <c r="F50" s="86"/>
    </row>
    <row r="51" ht="13.65" customHeight="1">
      <c r="A51" t="s" s="45">
        <v>135</v>
      </c>
      <c r="B51" s="195"/>
      <c r="C51" s="186"/>
      <c r="D51" s="187"/>
      <c r="E51" s="188"/>
      <c r="F51" s="86"/>
    </row>
    <row r="52" ht="13.65" customHeight="1">
      <c r="A52" t="s" s="196">
        <v>136</v>
      </c>
      <c r="B52" s="156">
        <f>'End Balance Sheet'!B11-'Beg Balance Sheet'!B11</f>
        <v>0</v>
      </c>
      <c r="C52" s="186"/>
      <c r="D52" s="187"/>
      <c r="E52" s="188"/>
      <c r="F52" s="141"/>
    </row>
    <row r="53" ht="13.65" customHeight="1">
      <c r="A53" t="s" s="196">
        <v>137</v>
      </c>
      <c r="B53" s="156">
        <v>0</v>
      </c>
      <c r="C53" s="186"/>
      <c r="D53" s="187"/>
      <c r="E53" s="188"/>
      <c r="F53" s="141"/>
    </row>
    <row r="54" ht="13.65" customHeight="1">
      <c r="A54" t="s" s="197">
        <v>138</v>
      </c>
      <c r="B54" s="156">
        <v>0</v>
      </c>
      <c r="C54" s="186"/>
      <c r="D54" s="187"/>
      <c r="E54" s="188"/>
      <c r="F54" s="141"/>
    </row>
    <row r="55" ht="13.65" customHeight="1">
      <c r="A55" t="s" s="197">
        <v>139</v>
      </c>
      <c r="B55" s="156">
        <v>0</v>
      </c>
      <c r="C55" s="186"/>
      <c r="D55" s="187"/>
      <c r="E55" s="188"/>
      <c r="F55" s="141"/>
    </row>
    <row r="56" ht="13.65" customHeight="1">
      <c r="A56" t="s" s="196">
        <v>140</v>
      </c>
      <c r="B56" s="156">
        <v>0</v>
      </c>
      <c r="C56" s="186"/>
      <c r="D56" s="187"/>
      <c r="E56" s="188"/>
      <c r="F56" s="141"/>
    </row>
    <row r="57" ht="13.65" customHeight="1">
      <c r="A57" t="s" s="145">
        <v>141</v>
      </c>
      <c r="B57" s="146">
        <f>SUM(B52:B56)</f>
        <v>0</v>
      </c>
      <c r="C57" s="186"/>
      <c r="D57" s="187"/>
      <c r="E57" s="188"/>
      <c r="F57" s="86"/>
    </row>
    <row r="58" ht="13.65" customHeight="1">
      <c r="A58" s="185"/>
      <c r="B58" s="150"/>
      <c r="C58" s="186"/>
      <c r="D58" s="187"/>
      <c r="E58" s="188"/>
      <c r="F58" s="86"/>
    </row>
    <row r="59" ht="13.65" customHeight="1">
      <c r="A59" t="s" s="145">
        <v>142</v>
      </c>
      <c r="B59" s="146">
        <f>SUM(B57,B19)</f>
        <v>0</v>
      </c>
      <c r="C59" s="186"/>
      <c r="D59" s="187"/>
      <c r="E59" s="188"/>
      <c r="F59" s="86"/>
    </row>
    <row r="60" ht="13.65" customHeight="1">
      <c r="A60" s="185"/>
      <c r="B60" s="150"/>
      <c r="C60" s="186"/>
      <c r="D60" s="187"/>
      <c r="E60" s="188"/>
      <c r="F60" s="86"/>
    </row>
    <row r="61" ht="13.65" customHeight="1">
      <c r="A61" t="s" s="45">
        <v>143</v>
      </c>
      <c r="B61" s="195"/>
      <c r="C61" s="186"/>
      <c r="D61" s="187"/>
      <c r="E61" s="188"/>
      <c r="F61" s="86"/>
    </row>
    <row r="62" ht="13.65" customHeight="1">
      <c r="A62" t="s" s="197">
        <v>144</v>
      </c>
      <c r="B62" s="156">
        <v>0</v>
      </c>
      <c r="C62" s="44"/>
      <c r="D62" s="10"/>
      <c r="E62" s="129"/>
      <c r="F62" s="141"/>
    </row>
    <row r="63" ht="13.65" customHeight="1">
      <c r="A63" t="s" s="197">
        <v>145</v>
      </c>
      <c r="B63" s="156">
        <f>'End Balance Sheet'!D11-'Beg Balance Sheet'!D11</f>
        <v>0</v>
      </c>
      <c r="C63" s="44"/>
      <c r="D63" s="10"/>
      <c r="E63" s="129"/>
      <c r="F63" s="141"/>
    </row>
    <row r="64" ht="13.65" customHeight="1">
      <c r="A64" t="s" s="197">
        <v>146</v>
      </c>
      <c r="B64" s="156">
        <f>'End Balance Sheet'!D12-'Beg Balance Sheet'!D12</f>
        <v>0</v>
      </c>
      <c r="C64" s="44"/>
      <c r="D64" s="10"/>
      <c r="E64" s="129"/>
      <c r="F64" s="141"/>
    </row>
    <row r="65" ht="13.65" customHeight="1">
      <c r="A65" t="s" s="45">
        <v>147</v>
      </c>
      <c r="B65" s="146">
        <f>SUM(B62:B64)</f>
        <v>0</v>
      </c>
      <c r="C65" s="44"/>
      <c r="D65" s="10"/>
      <c r="E65" s="129"/>
      <c r="F65" s="86"/>
    </row>
    <row r="66" ht="13.65" customHeight="1">
      <c r="A66" s="185"/>
      <c r="B66" s="195"/>
      <c r="C66" s="44"/>
      <c r="D66" s="10"/>
      <c r="E66" s="129"/>
      <c r="F66" s="86"/>
    </row>
    <row r="67" ht="13.65" customHeight="1">
      <c r="A67" t="s" s="45">
        <v>148</v>
      </c>
      <c r="B67" s="195"/>
      <c r="C67" s="44"/>
      <c r="D67" s="10"/>
      <c r="E67" s="129"/>
      <c r="F67" s="86"/>
    </row>
    <row r="68" ht="13.65" customHeight="1">
      <c r="A68" t="s" s="198">
        <v>149</v>
      </c>
      <c r="B68" s="156">
        <f>'End Inventory Listing'!J53+'End Inventory Listing'!J60</f>
        <v>0</v>
      </c>
      <c r="C68" s="44"/>
      <c r="D68" s="10"/>
      <c r="E68" s="129"/>
      <c r="F68" s="141"/>
    </row>
    <row r="69" ht="13.65" customHeight="1">
      <c r="A69" t="s" s="131">
        <v>96</v>
      </c>
      <c r="B69" s="140">
        <f>'End Inventory Listing'!J83</f>
        <v>0</v>
      </c>
      <c r="C69" s="44"/>
      <c r="D69" s="10"/>
      <c r="E69" s="129"/>
      <c r="F69" s="141"/>
    </row>
    <row r="70" ht="13.65" customHeight="1">
      <c r="A70" t="s" s="131">
        <v>118</v>
      </c>
      <c r="B70" s="140">
        <f>'End Inventory Listing'!J74+'End Inventory Listing'!J90</f>
        <v>0</v>
      </c>
      <c r="C70" s="44"/>
      <c r="D70" s="10"/>
      <c r="E70" s="129"/>
      <c r="F70" s="141"/>
    </row>
    <row r="71" ht="13.65" customHeight="1">
      <c r="A71" t="s" s="45">
        <v>150</v>
      </c>
      <c r="B71" s="146">
        <f>SUM(B68:B70)</f>
        <v>0</v>
      </c>
      <c r="C71" s="44"/>
      <c r="D71" s="10"/>
      <c r="E71" s="129"/>
      <c r="F71" s="86"/>
    </row>
    <row r="72" ht="13.65" customHeight="1">
      <c r="A72" s="86"/>
      <c r="B72" s="184"/>
      <c r="C72" s="44"/>
      <c r="D72" s="10"/>
      <c r="E72" s="129"/>
      <c r="F72" s="86"/>
    </row>
    <row r="73" ht="13.65" customHeight="1">
      <c r="A73" t="s" s="45">
        <v>151</v>
      </c>
      <c r="B73" s="146">
        <f>SUM(B47,B65,B71)</f>
        <v>0</v>
      </c>
      <c r="C73" s="44"/>
      <c r="D73" s="10"/>
      <c r="E73" s="129"/>
      <c r="F73" s="86"/>
    </row>
    <row r="74" ht="14.15" customHeight="1">
      <c r="A74" s="199"/>
      <c r="B74" s="200"/>
      <c r="C74" s="10"/>
      <c r="D74" s="10"/>
      <c r="E74" s="129"/>
      <c r="F74" s="86"/>
    </row>
    <row r="75" ht="15.6" customHeight="1">
      <c r="A75" t="s" s="201">
        <v>152</v>
      </c>
      <c r="B75" s="202">
        <f>B59-B73</f>
        <v>0</v>
      </c>
      <c r="C75" s="203"/>
      <c r="D75" s="10"/>
      <c r="E75" s="129"/>
      <c r="F75" s="86"/>
    </row>
    <row r="76" ht="14.65" customHeight="1">
      <c r="A76" s="204"/>
      <c r="B76" s="205"/>
      <c r="C76" s="10"/>
      <c r="D76" s="10"/>
      <c r="E76" s="129"/>
      <c r="F76" s="86"/>
    </row>
    <row r="77" ht="14.15" customHeight="1">
      <c r="A77" t="s" s="206">
        <v>153</v>
      </c>
      <c r="B77" s="207">
        <v>0</v>
      </c>
      <c r="C77" s="203"/>
      <c r="D77" s="10"/>
      <c r="E77" s="129"/>
      <c r="F77" s="141"/>
    </row>
    <row r="78" ht="13.65" customHeight="1">
      <c r="A78" t="s" s="208">
        <v>154</v>
      </c>
      <c r="B78" s="209">
        <v>0</v>
      </c>
      <c r="C78" s="44"/>
      <c r="D78" s="10"/>
      <c r="E78" s="129"/>
      <c r="F78" s="141"/>
    </row>
    <row r="79" ht="13.65" customHeight="1">
      <c r="A79" t="s" s="208">
        <v>155</v>
      </c>
      <c r="B79" s="209">
        <v>0</v>
      </c>
      <c r="C79" s="44"/>
      <c r="D79" s="10"/>
      <c r="E79" s="129"/>
      <c r="F79" s="141"/>
    </row>
    <row r="80" ht="13.65" customHeight="1">
      <c r="A80" s="210"/>
      <c r="B80" s="211"/>
      <c r="C80" s="203"/>
      <c r="D80" s="10"/>
      <c r="E80" s="129"/>
      <c r="F80" s="86"/>
    </row>
    <row r="81" ht="14.15" customHeight="1">
      <c r="A81" t="s" s="212">
        <v>156</v>
      </c>
      <c r="B81" s="213">
        <f>B75+B77-B78-B79</f>
        <v>0</v>
      </c>
      <c r="C81" s="214"/>
      <c r="D81" s="106"/>
      <c r="E81" s="215"/>
      <c r="F81" s="86"/>
    </row>
  </sheetData>
  <mergeCells count="5">
    <mergeCell ref="A1:B1"/>
    <mergeCell ref="A2:B2"/>
    <mergeCell ref="A80:B80"/>
    <mergeCell ref="B5:D5"/>
    <mergeCell ref="B4:F4"/>
  </mergeCells>
  <pageMargins left="0.5" right="0.5" top="0.5" bottom="0.5" header="0.5" footer="0.5"/>
  <pageSetup firstPageNumber="1" fitToHeight="1" fitToWidth="1" scale="7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H103"/>
  <sheetViews>
    <sheetView workbookViewId="0" showGridLines="0" defaultGridColor="1"/>
  </sheetViews>
  <sheetFormatPr defaultColWidth="8.83333" defaultRowHeight="12.75" customHeight="1" outlineLevelRow="0" outlineLevelCol="0"/>
  <cols>
    <col min="1" max="1" width="45.1719" style="216" customWidth="1"/>
    <col min="2" max="2" width="15.5" style="216" customWidth="1"/>
    <col min="3" max="7" width="14.3516" style="216" customWidth="1"/>
    <col min="8" max="8" width="8.85156" style="216" customWidth="1"/>
    <col min="9" max="16384" width="8.85156" style="216" customWidth="1"/>
  </cols>
  <sheetData>
    <row r="1" ht="23.45" customHeight="1">
      <c r="A1" t="s" s="2">
        <v>157</v>
      </c>
      <c r="B1" s="165"/>
      <c r="C1" s="165"/>
      <c r="D1" s="165"/>
      <c r="E1" s="165"/>
      <c r="F1" s="165"/>
      <c r="G1" s="5"/>
      <c r="H1" s="6"/>
    </row>
    <row r="2" ht="14.45" customHeight="1">
      <c r="A2" t="s" s="114">
        <v>158</v>
      </c>
      <c r="B2" s="172"/>
      <c r="C2" s="172"/>
      <c r="D2" s="172"/>
      <c r="E2" s="172"/>
      <c r="F2" s="172"/>
      <c r="G2" s="126"/>
      <c r="H2" s="11"/>
    </row>
    <row r="3" ht="19.9" customHeight="1">
      <c r="A3" t="s" s="16">
        <v>3</v>
      </c>
      <c r="B3" s="217"/>
      <c r="C3" t="s" s="116">
        <v>4</v>
      </c>
      <c r="D3" s="218"/>
      <c r="E3" s="218"/>
      <c r="F3" s="218"/>
      <c r="G3" s="218"/>
      <c r="H3" s="219"/>
    </row>
    <row r="4" ht="19.9" customHeight="1">
      <c r="A4" t="s" s="21">
        <v>159</v>
      </c>
      <c r="B4" s="220"/>
      <c r="C4" t="s" s="221">
        <v>160</v>
      </c>
      <c r="D4" s="222"/>
      <c r="E4" s="222"/>
      <c r="F4" s="222"/>
      <c r="G4" s="223"/>
      <c r="H4" s="219"/>
    </row>
    <row r="5" ht="13.15" customHeight="1">
      <c r="A5" s="86"/>
      <c r="B5" t="s" s="145">
        <v>161</v>
      </c>
      <c r="C5" t="s" s="36">
        <v>162</v>
      </c>
      <c r="D5" t="s" s="36">
        <v>163</v>
      </c>
      <c r="E5" t="s" s="145">
        <v>164</v>
      </c>
      <c r="F5" t="s" s="145">
        <v>165</v>
      </c>
      <c r="G5" t="s" s="145">
        <v>165</v>
      </c>
      <c r="H5" s="219"/>
    </row>
    <row r="6" ht="13.15" customHeight="1">
      <c r="A6" s="224"/>
      <c r="B6" s="225">
        <v>2009</v>
      </c>
      <c r="C6" s="225">
        <v>2010</v>
      </c>
      <c r="D6" s="225">
        <v>2011</v>
      </c>
      <c r="E6" s="225">
        <v>2012</v>
      </c>
      <c r="F6" s="226">
        <v>2013</v>
      </c>
      <c r="G6" s="226">
        <v>2014</v>
      </c>
      <c r="H6" s="219"/>
    </row>
    <row r="7" ht="13.65" customHeight="1">
      <c r="A7" s="135"/>
      <c r="B7" s="135"/>
      <c r="C7" s="227"/>
      <c r="D7" s="227"/>
      <c r="E7" s="227"/>
      <c r="F7" s="227"/>
      <c r="G7" s="227"/>
      <c r="H7" s="219"/>
    </row>
    <row r="8" ht="13.65" customHeight="1">
      <c r="A8" t="s" s="228">
        <v>166</v>
      </c>
      <c r="B8" s="229"/>
      <c r="C8" s="230"/>
      <c r="D8" s="230"/>
      <c r="E8" s="230"/>
      <c r="F8" s="230"/>
      <c r="G8" s="230"/>
      <c r="H8" s="11"/>
    </row>
    <row r="9" ht="13.15" customHeight="1">
      <c r="A9" t="s" s="131">
        <f>'Income Statement'!A8</f>
        <v>167</v>
      </c>
      <c r="B9" s="132">
        <v>0</v>
      </c>
      <c r="C9" s="132">
        <f>'Income Statement'!B8</f>
        <v>0</v>
      </c>
      <c r="D9" s="132">
        <v>0</v>
      </c>
      <c r="E9" s="132">
        <v>0</v>
      </c>
      <c r="F9" s="132">
        <v>0</v>
      </c>
      <c r="G9" s="132">
        <v>0</v>
      </c>
      <c r="H9" s="219"/>
    </row>
    <row r="10" ht="13.15" customHeight="1">
      <c r="A10" t="s" s="131">
        <f>'Income Statement'!A9</f>
        <v>168</v>
      </c>
      <c r="B10" s="132">
        <v>0</v>
      </c>
      <c r="C10" s="132">
        <f>'Income Statement'!B9</f>
        <v>0</v>
      </c>
      <c r="D10" s="132">
        <v>0</v>
      </c>
      <c r="E10" s="132">
        <v>0</v>
      </c>
      <c r="F10" s="132">
        <v>0</v>
      </c>
      <c r="G10" s="132">
        <v>0</v>
      </c>
      <c r="H10" s="219"/>
    </row>
    <row r="11" ht="13.15" customHeight="1">
      <c r="A11" t="s" s="131">
        <f>'Income Statement'!A10</f>
        <v>169</v>
      </c>
      <c r="B11" s="132">
        <v>0</v>
      </c>
      <c r="C11" s="132">
        <f>'Income Statement'!B10</f>
        <v>0</v>
      </c>
      <c r="D11" s="132">
        <v>0</v>
      </c>
      <c r="E11" s="132">
        <v>0</v>
      </c>
      <c r="F11" s="132">
        <v>0</v>
      </c>
      <c r="G11" s="132">
        <v>0</v>
      </c>
      <c r="H11" s="219"/>
    </row>
    <row r="12" ht="13.15" customHeight="1">
      <c r="A12" t="s" s="131">
        <f>'Income Statement'!A11</f>
        <v>170</v>
      </c>
      <c r="B12" s="132">
        <v>0</v>
      </c>
      <c r="C12" s="132">
        <f>'Income Statement'!B11</f>
        <v>0</v>
      </c>
      <c r="D12" s="132">
        <v>0</v>
      </c>
      <c r="E12" s="132">
        <v>0</v>
      </c>
      <c r="F12" s="132">
        <v>0</v>
      </c>
      <c r="G12" s="132">
        <v>0</v>
      </c>
      <c r="H12" s="219"/>
    </row>
    <row r="13" ht="13.15" customHeight="1">
      <c r="A13" t="s" s="131">
        <f>'Income Statement'!A12</f>
        <v>171</v>
      </c>
      <c r="B13" s="132">
        <v>0</v>
      </c>
      <c r="C13" s="132">
        <f>'Income Statement'!B12</f>
        <v>0</v>
      </c>
      <c r="D13" s="132">
        <v>0</v>
      </c>
      <c r="E13" s="132">
        <v>0</v>
      </c>
      <c r="F13" s="132">
        <v>0</v>
      </c>
      <c r="G13" s="132">
        <v>0</v>
      </c>
      <c r="H13" s="219"/>
    </row>
    <row r="14" ht="13.15" customHeight="1">
      <c r="A14" t="s" s="131">
        <f>'Income Statement'!A13</f>
        <v>171</v>
      </c>
      <c r="B14" s="132">
        <v>0</v>
      </c>
      <c r="C14" s="132">
        <f>'Income Statement'!B13</f>
        <v>0</v>
      </c>
      <c r="D14" s="132">
        <v>0</v>
      </c>
      <c r="E14" s="132">
        <v>0</v>
      </c>
      <c r="F14" s="132">
        <v>0</v>
      </c>
      <c r="G14" s="132">
        <v>0</v>
      </c>
      <c r="H14" s="219"/>
    </row>
    <row r="15" ht="13.15" customHeight="1">
      <c r="A15" t="s" s="131">
        <f>'Income Statement'!A14</f>
        <v>171</v>
      </c>
      <c r="B15" s="132">
        <v>0</v>
      </c>
      <c r="C15" s="132">
        <f>'Income Statement'!B14</f>
        <v>0</v>
      </c>
      <c r="D15" s="132">
        <v>0</v>
      </c>
      <c r="E15" s="132">
        <v>0</v>
      </c>
      <c r="F15" s="132">
        <v>0</v>
      </c>
      <c r="G15" s="132">
        <v>0</v>
      </c>
      <c r="H15" s="219"/>
    </row>
    <row r="16" ht="13.15" customHeight="1">
      <c r="A16" t="s" s="131">
        <f>'Income Statement'!A15</f>
        <v>171</v>
      </c>
      <c r="B16" s="132">
        <v>0</v>
      </c>
      <c r="C16" s="132">
        <f>'Income Statement'!B15</f>
        <v>0</v>
      </c>
      <c r="D16" s="132">
        <v>0</v>
      </c>
      <c r="E16" s="132">
        <v>0</v>
      </c>
      <c r="F16" s="132">
        <v>0</v>
      </c>
      <c r="G16" s="132">
        <v>0</v>
      </c>
      <c r="H16" s="219"/>
    </row>
    <row r="17" ht="13.15" customHeight="1">
      <c r="A17" t="s" s="131">
        <f>'Income Statement'!A16</f>
        <v>171</v>
      </c>
      <c r="B17" s="132">
        <v>0</v>
      </c>
      <c r="C17" s="132">
        <f>'Income Statement'!B16</f>
        <v>0</v>
      </c>
      <c r="D17" s="132">
        <v>0</v>
      </c>
      <c r="E17" s="132">
        <v>0</v>
      </c>
      <c r="F17" s="132">
        <v>0</v>
      </c>
      <c r="G17" s="132">
        <v>0</v>
      </c>
      <c r="H17" s="219"/>
    </row>
    <row r="18" ht="13.65" customHeight="1">
      <c r="A18" t="s" s="45">
        <v>172</v>
      </c>
      <c r="B18" s="231">
        <f>SUM(B9:B17)</f>
        <v>0</v>
      </c>
      <c r="C18" s="231">
        <f>SUM(C9:C17)</f>
        <v>0</v>
      </c>
      <c r="D18" s="231">
        <f>SUM(D9:D17)</f>
        <v>0</v>
      </c>
      <c r="E18" s="231">
        <f>SUM(E9:E17)</f>
        <v>0</v>
      </c>
      <c r="F18" s="231">
        <f>SUM(F9:F17)</f>
        <v>0</v>
      </c>
      <c r="G18" s="231">
        <f>SUM(G9:G17)</f>
        <v>0</v>
      </c>
      <c r="H18" s="219"/>
    </row>
    <row r="19" ht="13.65" customHeight="1">
      <c r="A19" s="232"/>
      <c r="B19" s="233"/>
      <c r="C19" s="233"/>
      <c r="D19" s="233"/>
      <c r="E19" s="233"/>
      <c r="F19" s="233"/>
      <c r="G19" s="233"/>
      <c r="H19" s="219"/>
    </row>
    <row r="20" ht="13.65" customHeight="1">
      <c r="A20" t="s" s="145">
        <v>116</v>
      </c>
      <c r="B20" s="150"/>
      <c r="C20" s="150"/>
      <c r="D20" s="150"/>
      <c r="E20" s="150"/>
      <c r="F20" s="150"/>
      <c r="G20" s="150"/>
      <c r="H20" s="219"/>
    </row>
    <row r="21" ht="13.65" customHeight="1">
      <c r="A21" t="s" s="189">
        <v>117</v>
      </c>
      <c r="B21" s="150"/>
      <c r="C21" s="150"/>
      <c r="D21" s="150"/>
      <c r="E21" s="150"/>
      <c r="F21" s="150"/>
      <c r="G21" s="150"/>
      <c r="H21" s="219"/>
    </row>
    <row r="22" ht="13.15" customHeight="1">
      <c r="A22" t="s" s="131">
        <f>'Income Statement'!A23</f>
        <v>173</v>
      </c>
      <c r="B22" s="152">
        <v>0</v>
      </c>
      <c r="C22" s="152">
        <f>'Income Statement'!B23</f>
        <v>0</v>
      </c>
      <c r="D22" s="152">
        <v>0</v>
      </c>
      <c r="E22" s="152">
        <v>0</v>
      </c>
      <c r="F22" s="152">
        <v>0</v>
      </c>
      <c r="G22" s="152">
        <v>0</v>
      </c>
      <c r="H22" s="219"/>
    </row>
    <row r="23" ht="13.15" customHeight="1">
      <c r="A23" t="s" s="131">
        <f>'Income Statement'!A24</f>
        <v>173</v>
      </c>
      <c r="B23" s="152">
        <v>0</v>
      </c>
      <c r="C23" s="152">
        <f>'Income Statement'!B24</f>
        <v>0</v>
      </c>
      <c r="D23" s="152">
        <v>0</v>
      </c>
      <c r="E23" s="152">
        <v>0</v>
      </c>
      <c r="F23" s="152">
        <v>0</v>
      </c>
      <c r="G23" s="152">
        <v>0</v>
      </c>
      <c r="H23" s="219"/>
    </row>
    <row r="24" ht="13.15" customHeight="1">
      <c r="A24" t="s" s="131">
        <f>'Income Statement'!A25</f>
        <v>173</v>
      </c>
      <c r="B24" s="152">
        <v>0</v>
      </c>
      <c r="C24" s="152">
        <f>'Income Statement'!B25</f>
        <v>0</v>
      </c>
      <c r="D24" s="152">
        <v>0</v>
      </c>
      <c r="E24" s="152">
        <v>0</v>
      </c>
      <c r="F24" s="152">
        <v>0</v>
      </c>
      <c r="G24" s="152">
        <v>0</v>
      </c>
      <c r="H24" s="219"/>
    </row>
    <row r="25" ht="13.15" customHeight="1">
      <c r="A25" t="s" s="131">
        <f>'Income Statement'!A26</f>
        <v>173</v>
      </c>
      <c r="B25" s="152">
        <v>0</v>
      </c>
      <c r="C25" s="152">
        <f>'Income Statement'!B26</f>
        <v>0</v>
      </c>
      <c r="D25" s="152">
        <v>0</v>
      </c>
      <c r="E25" s="152">
        <v>0</v>
      </c>
      <c r="F25" s="152">
        <v>0</v>
      </c>
      <c r="G25" s="152">
        <v>0</v>
      </c>
      <c r="H25" s="219"/>
    </row>
    <row r="26" ht="13.15" customHeight="1">
      <c r="A26" t="s" s="131">
        <f>'Income Statement'!A27</f>
        <v>173</v>
      </c>
      <c r="B26" s="152">
        <v>0</v>
      </c>
      <c r="C26" s="152">
        <f>'Income Statement'!B27</f>
        <v>0</v>
      </c>
      <c r="D26" s="152">
        <v>0</v>
      </c>
      <c r="E26" s="152">
        <v>0</v>
      </c>
      <c r="F26" s="152">
        <v>0</v>
      </c>
      <c r="G26" s="152">
        <v>0</v>
      </c>
      <c r="H26" s="219"/>
    </row>
    <row r="27" ht="13.15" customHeight="1">
      <c r="A27" t="s" s="131">
        <f>'Income Statement'!A28</f>
        <v>173</v>
      </c>
      <c r="B27" s="152">
        <v>0</v>
      </c>
      <c r="C27" s="152">
        <f>'Income Statement'!B28</f>
        <v>0</v>
      </c>
      <c r="D27" s="152">
        <v>0</v>
      </c>
      <c r="E27" s="152">
        <v>0</v>
      </c>
      <c r="F27" s="152">
        <v>0</v>
      </c>
      <c r="G27" s="152">
        <v>0</v>
      </c>
      <c r="H27" s="219"/>
    </row>
    <row r="28" ht="12.75" customHeight="1">
      <c r="A28" t="s" s="131">
        <f>'Income Statement'!A29</f>
        <v>173</v>
      </c>
      <c r="B28" s="152">
        <v>0</v>
      </c>
      <c r="C28" s="152">
        <f>'Income Statement'!B29</f>
        <v>0</v>
      </c>
      <c r="D28" s="152">
        <v>0</v>
      </c>
      <c r="E28" s="152">
        <v>0</v>
      </c>
      <c r="F28" s="152">
        <v>0</v>
      </c>
      <c r="G28" s="152">
        <v>0</v>
      </c>
      <c r="H28" s="219"/>
    </row>
    <row r="29" ht="13.65" customHeight="1">
      <c r="A29" t="s" s="189">
        <v>119</v>
      </c>
      <c r="B29" s="234">
        <f>SUM(B22:B28)</f>
        <v>0</v>
      </c>
      <c r="C29" s="234">
        <f>SUM(C22:C28)</f>
        <v>0</v>
      </c>
      <c r="D29" s="234">
        <f>SUM(D22:D28)</f>
        <v>0</v>
      </c>
      <c r="E29" s="234">
        <f>SUM(E22:E28)</f>
        <v>0</v>
      </c>
      <c r="F29" s="234">
        <f>SUM(F22:F28)</f>
        <v>0</v>
      </c>
      <c r="G29" s="234">
        <f>SUM(G22:G28)</f>
        <v>0</v>
      </c>
      <c r="H29" s="219"/>
    </row>
    <row r="30" ht="13.65" customHeight="1">
      <c r="A30" s="135"/>
      <c r="B30" s="150"/>
      <c r="C30" s="150"/>
      <c r="D30" s="150"/>
      <c r="E30" s="150"/>
      <c r="F30" s="150"/>
      <c r="G30" s="150"/>
      <c r="H30" s="219"/>
    </row>
    <row r="31" ht="13.65" customHeight="1">
      <c r="A31" t="s" s="189">
        <v>120</v>
      </c>
      <c r="B31" s="150"/>
      <c r="C31" s="150"/>
      <c r="D31" s="150"/>
      <c r="E31" s="150"/>
      <c r="F31" s="150"/>
      <c r="G31" s="150"/>
      <c r="H31" s="219"/>
    </row>
    <row r="32" ht="13.15" customHeight="1">
      <c r="A32" t="s" s="131">
        <f>'Income Statement'!A33</f>
        <v>174</v>
      </c>
      <c r="B32" s="152">
        <v>0</v>
      </c>
      <c r="C32" s="152">
        <f>'Income Statement'!B33</f>
        <v>0</v>
      </c>
      <c r="D32" s="152">
        <v>0</v>
      </c>
      <c r="E32" s="152">
        <v>0</v>
      </c>
      <c r="F32" s="152">
        <v>0</v>
      </c>
      <c r="G32" s="152">
        <v>0</v>
      </c>
      <c r="H32" s="219"/>
    </row>
    <row r="33" ht="13.15" customHeight="1">
      <c r="A33" t="s" s="131">
        <f>'Income Statement'!A34</f>
        <v>175</v>
      </c>
      <c r="B33" s="152">
        <v>0</v>
      </c>
      <c r="C33" s="152">
        <f>'Income Statement'!B34</f>
        <v>0</v>
      </c>
      <c r="D33" s="152">
        <v>0</v>
      </c>
      <c r="E33" s="152">
        <v>0</v>
      </c>
      <c r="F33" s="152">
        <v>0</v>
      </c>
      <c r="G33" s="152">
        <v>0</v>
      </c>
      <c r="H33" s="219"/>
    </row>
    <row r="34" ht="13.15" customHeight="1">
      <c r="A34" t="s" s="131">
        <f>'Income Statement'!A35</f>
        <v>176</v>
      </c>
      <c r="B34" s="152">
        <v>0</v>
      </c>
      <c r="C34" s="152">
        <f>'Income Statement'!B35</f>
        <v>0</v>
      </c>
      <c r="D34" s="152">
        <v>0</v>
      </c>
      <c r="E34" s="152">
        <v>0</v>
      </c>
      <c r="F34" s="152">
        <v>0</v>
      </c>
      <c r="G34" s="152">
        <v>0</v>
      </c>
      <c r="H34" s="219"/>
    </row>
    <row r="35" ht="13.15" customHeight="1">
      <c r="A35" t="s" s="131">
        <f>'Income Statement'!A36</f>
        <v>177</v>
      </c>
      <c r="B35" s="152">
        <v>0</v>
      </c>
      <c r="C35" s="152">
        <f>'Income Statement'!B36</f>
        <v>0</v>
      </c>
      <c r="D35" s="152">
        <v>0</v>
      </c>
      <c r="E35" s="152">
        <v>0</v>
      </c>
      <c r="F35" s="152">
        <v>0</v>
      </c>
      <c r="G35" s="152">
        <v>0</v>
      </c>
      <c r="H35" s="219"/>
    </row>
    <row r="36" ht="13.15" customHeight="1">
      <c r="A36" t="s" s="131">
        <f>'Income Statement'!A37</f>
        <v>178</v>
      </c>
      <c r="B36" s="152">
        <v>0</v>
      </c>
      <c r="C36" s="152">
        <f>'Income Statement'!B37</f>
        <v>0</v>
      </c>
      <c r="D36" s="152">
        <v>0</v>
      </c>
      <c r="E36" s="152">
        <v>0</v>
      </c>
      <c r="F36" s="152">
        <v>0</v>
      </c>
      <c r="G36" s="152">
        <v>0</v>
      </c>
      <c r="H36" s="219"/>
    </row>
    <row r="37" ht="13.15" customHeight="1">
      <c r="A37" t="s" s="131">
        <f>'Income Statement'!A38</f>
        <v>179</v>
      </c>
      <c r="B37" s="152">
        <v>0</v>
      </c>
      <c r="C37" s="152">
        <f>'Income Statement'!B38</f>
        <v>0</v>
      </c>
      <c r="D37" s="152">
        <v>0</v>
      </c>
      <c r="E37" s="152">
        <v>0</v>
      </c>
      <c r="F37" s="152">
        <v>0</v>
      </c>
      <c r="G37" s="152">
        <v>0</v>
      </c>
      <c r="H37" s="219"/>
    </row>
    <row r="38" ht="13.15" customHeight="1">
      <c r="A38" t="s" s="131">
        <f>'Income Statement'!A39</f>
        <v>180</v>
      </c>
      <c r="B38" s="152">
        <v>0</v>
      </c>
      <c r="C38" s="152">
        <f>'Income Statement'!B39</f>
        <v>0</v>
      </c>
      <c r="D38" s="152">
        <v>0</v>
      </c>
      <c r="E38" s="152">
        <v>0</v>
      </c>
      <c r="F38" s="152">
        <v>0</v>
      </c>
      <c r="G38" s="152">
        <v>0</v>
      </c>
      <c r="H38" s="219"/>
    </row>
    <row r="39" ht="13.15" customHeight="1">
      <c r="A39" t="s" s="131">
        <f>'Income Statement'!A40</f>
        <v>181</v>
      </c>
      <c r="B39" s="152">
        <v>0</v>
      </c>
      <c r="C39" s="152">
        <f>'Income Statement'!B40</f>
        <v>0</v>
      </c>
      <c r="D39" s="152">
        <v>0</v>
      </c>
      <c r="E39" s="152">
        <v>0</v>
      </c>
      <c r="F39" s="152">
        <v>0</v>
      </c>
      <c r="G39" s="152">
        <v>0</v>
      </c>
      <c r="H39" s="219"/>
    </row>
    <row r="40" ht="13.15" customHeight="1">
      <c r="A40" t="s" s="131">
        <f>'Income Statement'!A41</f>
        <v>182</v>
      </c>
      <c r="B40" s="152">
        <v>0</v>
      </c>
      <c r="C40" s="152">
        <f>'Income Statement'!B41</f>
        <v>0</v>
      </c>
      <c r="D40" s="152">
        <v>0</v>
      </c>
      <c r="E40" s="152">
        <v>0</v>
      </c>
      <c r="F40" s="152">
        <v>0</v>
      </c>
      <c r="G40" s="152">
        <v>0</v>
      </c>
      <c r="H40" s="219"/>
    </row>
    <row r="41" ht="13.15" customHeight="1">
      <c r="A41" t="s" s="131">
        <f>'Income Statement'!A42</f>
        <v>173</v>
      </c>
      <c r="B41" s="152">
        <v>0</v>
      </c>
      <c r="C41" s="152">
        <f>'Income Statement'!B42</f>
        <v>0</v>
      </c>
      <c r="D41" s="152">
        <v>0</v>
      </c>
      <c r="E41" s="152">
        <v>0</v>
      </c>
      <c r="F41" s="152">
        <v>0</v>
      </c>
      <c r="G41" s="152">
        <v>0</v>
      </c>
      <c r="H41" s="219"/>
    </row>
    <row r="42" ht="13.15" customHeight="1">
      <c r="A42" t="s" s="131">
        <f>'Income Statement'!A43</f>
        <v>173</v>
      </c>
      <c r="B42" s="152">
        <v>0</v>
      </c>
      <c r="C42" s="152">
        <f>'Income Statement'!B43</f>
        <v>0</v>
      </c>
      <c r="D42" s="152">
        <v>0</v>
      </c>
      <c r="E42" s="152">
        <v>0</v>
      </c>
      <c r="F42" s="152">
        <v>0</v>
      </c>
      <c r="G42" s="152">
        <v>0</v>
      </c>
      <c r="H42" s="219"/>
    </row>
    <row r="43" ht="13.15" customHeight="1">
      <c r="A43" t="s" s="235">
        <v>183</v>
      </c>
      <c r="B43" s="234">
        <f>SUM(B32:B42)</f>
        <v>0</v>
      </c>
      <c r="C43" s="234">
        <f>SUM(C32:C42)</f>
        <v>0</v>
      </c>
      <c r="D43" s="234">
        <f>SUM(D32:D42)</f>
        <v>0</v>
      </c>
      <c r="E43" s="234">
        <f>SUM(E32:E42)</f>
        <v>0</v>
      </c>
      <c r="F43" s="234">
        <f>SUM(F32:F42)</f>
        <v>0</v>
      </c>
      <c r="G43" s="234">
        <f>SUM(G32:G42)</f>
        <v>0</v>
      </c>
      <c r="H43" s="219"/>
    </row>
    <row r="44" ht="13.15" customHeight="1">
      <c r="A44" s="236"/>
      <c r="B44" s="237"/>
      <c r="C44" s="237"/>
      <c r="D44" s="237"/>
      <c r="E44" s="237"/>
      <c r="F44" s="237"/>
      <c r="G44" s="237"/>
      <c r="H44" s="219"/>
    </row>
    <row r="45" ht="13.15" customHeight="1">
      <c r="A45" t="s" s="45">
        <v>184</v>
      </c>
      <c r="B45" s="238">
        <f>SUM(B43+B29)</f>
        <v>0</v>
      </c>
      <c r="C45" s="238">
        <f>SUM(C43+C29)</f>
        <v>0</v>
      </c>
      <c r="D45" s="238">
        <f>SUM(D43+D29)</f>
        <v>0</v>
      </c>
      <c r="E45" s="238">
        <f>SUM(E43+E29)</f>
        <v>0</v>
      </c>
      <c r="F45" s="238">
        <f>SUM(F43+F29)</f>
        <v>0</v>
      </c>
      <c r="G45" s="238">
        <f>SUM(G43+G29)</f>
        <v>0</v>
      </c>
      <c r="H45" s="219"/>
    </row>
    <row r="46" ht="13.65" customHeight="1">
      <c r="A46" s="86"/>
      <c r="B46" s="233"/>
      <c r="C46" s="233"/>
      <c r="D46" s="233"/>
      <c r="E46" s="233"/>
      <c r="F46" s="233"/>
      <c r="G46" s="233"/>
      <c r="H46" s="219"/>
    </row>
    <row r="47" ht="13.65" customHeight="1">
      <c r="A47" t="s" s="45">
        <v>185</v>
      </c>
      <c r="B47" s="238">
        <f>B18-B45</f>
        <v>0</v>
      </c>
      <c r="C47" s="238">
        <f>C18-C45</f>
        <v>0</v>
      </c>
      <c r="D47" s="238">
        <f>D18-D45</f>
        <v>0</v>
      </c>
      <c r="E47" s="238">
        <f>E18-E45</f>
        <v>0</v>
      </c>
      <c r="F47" s="238">
        <f>F18-F45</f>
        <v>0</v>
      </c>
      <c r="G47" s="238">
        <f>G18-G45</f>
        <v>0</v>
      </c>
      <c r="H47" s="219"/>
    </row>
    <row r="48" ht="13.65" customHeight="1">
      <c r="A48" s="185"/>
      <c r="B48" s="233"/>
      <c r="C48" s="233"/>
      <c r="D48" s="233"/>
      <c r="E48" s="233"/>
      <c r="F48" s="233"/>
      <c r="G48" s="233"/>
      <c r="H48" s="219"/>
    </row>
    <row r="49" ht="13.65" customHeight="1">
      <c r="A49" t="s" s="45">
        <v>186</v>
      </c>
      <c r="B49" s="233"/>
      <c r="C49" s="233"/>
      <c r="D49" s="233"/>
      <c r="E49" s="233"/>
      <c r="F49" s="233"/>
      <c r="G49" s="233"/>
      <c r="H49" s="219"/>
    </row>
    <row r="50" ht="13.65" customHeight="1">
      <c r="A50" t="s" s="198">
        <v>187</v>
      </c>
      <c r="B50" s="152">
        <v>0</v>
      </c>
      <c r="C50" s="152">
        <v>0</v>
      </c>
      <c r="D50" s="152">
        <v>0</v>
      </c>
      <c r="E50" s="152">
        <v>0</v>
      </c>
      <c r="F50" s="152">
        <v>0</v>
      </c>
      <c r="G50" s="152">
        <v>0</v>
      </c>
      <c r="H50" s="219"/>
    </row>
    <row r="51" ht="13.65" customHeight="1">
      <c r="A51" t="s" s="198">
        <v>188</v>
      </c>
      <c r="B51" s="152">
        <v>0</v>
      </c>
      <c r="C51" s="152">
        <v>0</v>
      </c>
      <c r="D51" s="152">
        <v>0</v>
      </c>
      <c r="E51" s="152">
        <v>0</v>
      </c>
      <c r="F51" s="152">
        <v>0</v>
      </c>
      <c r="G51" s="152">
        <v>0</v>
      </c>
      <c r="H51" s="219"/>
    </row>
    <row r="52" ht="13.65" customHeight="1">
      <c r="A52" t="s" s="198">
        <v>189</v>
      </c>
      <c r="B52" s="152">
        <v>0</v>
      </c>
      <c r="C52" s="152">
        <v>0</v>
      </c>
      <c r="D52" s="152">
        <v>0</v>
      </c>
      <c r="E52" s="152">
        <v>0</v>
      </c>
      <c r="F52" s="152">
        <v>0</v>
      </c>
      <c r="G52" s="152">
        <v>0</v>
      </c>
      <c r="H52" s="219"/>
    </row>
    <row r="53" ht="13.65" customHeight="1">
      <c r="A53" t="s" s="198">
        <v>190</v>
      </c>
      <c r="B53" s="152">
        <v>0</v>
      </c>
      <c r="C53" s="152">
        <v>0</v>
      </c>
      <c r="D53" s="152">
        <v>0</v>
      </c>
      <c r="E53" s="152">
        <v>0</v>
      </c>
      <c r="F53" s="152">
        <v>0</v>
      </c>
      <c r="G53" s="152">
        <v>0</v>
      </c>
      <c r="H53" s="219"/>
    </row>
    <row r="54" ht="13.65" customHeight="1">
      <c r="A54" s="239"/>
      <c r="B54" s="233"/>
      <c r="C54" s="233"/>
      <c r="D54" s="233"/>
      <c r="E54" s="233"/>
      <c r="F54" s="233"/>
      <c r="G54" s="233"/>
      <c r="H54" s="219"/>
    </row>
    <row r="55" ht="13.65" customHeight="1">
      <c r="A55" t="s" s="45">
        <v>191</v>
      </c>
      <c r="B55" s="233"/>
      <c r="C55" s="233"/>
      <c r="D55" s="233"/>
      <c r="E55" s="233"/>
      <c r="F55" s="233"/>
      <c r="G55" s="233"/>
      <c r="H55" s="219"/>
    </row>
    <row r="56" ht="13.65" customHeight="1">
      <c r="A56" t="s" s="198">
        <v>192</v>
      </c>
      <c r="B56" s="152">
        <v>0</v>
      </c>
      <c r="C56" s="152">
        <v>0</v>
      </c>
      <c r="D56" s="152">
        <v>0</v>
      </c>
      <c r="E56" s="152">
        <v>0</v>
      </c>
      <c r="F56" s="152">
        <v>0</v>
      </c>
      <c r="G56" s="152">
        <v>0</v>
      </c>
      <c r="H56" s="219"/>
    </row>
    <row r="57" ht="13.65" customHeight="1">
      <c r="A57" s="185"/>
      <c r="B57" s="233"/>
      <c r="C57" s="233"/>
      <c r="D57" s="233"/>
      <c r="E57" s="233"/>
      <c r="F57" s="233"/>
      <c r="G57" s="233"/>
      <c r="H57" s="219"/>
    </row>
    <row r="58" ht="13.65" customHeight="1">
      <c r="A58" t="s" s="45">
        <v>193</v>
      </c>
      <c r="B58" s="233"/>
      <c r="C58" s="233"/>
      <c r="D58" s="233"/>
      <c r="E58" s="233"/>
      <c r="F58" s="233"/>
      <c r="G58" s="233"/>
      <c r="H58" s="219"/>
    </row>
    <row r="59" ht="13.65" customHeight="1">
      <c r="A59" t="s" s="198">
        <v>194</v>
      </c>
      <c r="B59" s="152">
        <v>0</v>
      </c>
      <c r="C59" s="152">
        <v>0</v>
      </c>
      <c r="D59" s="152">
        <v>0</v>
      </c>
      <c r="E59" s="152">
        <v>0</v>
      </c>
      <c r="F59" s="152">
        <v>0</v>
      </c>
      <c r="G59" s="152">
        <v>0</v>
      </c>
      <c r="H59" s="219"/>
    </row>
    <row r="60" ht="13.65" customHeight="1">
      <c r="A60" s="240"/>
      <c r="B60" s="152"/>
      <c r="C60" s="152"/>
      <c r="D60" s="152"/>
      <c r="E60" s="152"/>
      <c r="F60" s="152"/>
      <c r="G60" s="152"/>
      <c r="H60" s="219"/>
    </row>
    <row r="61" ht="13.65" customHeight="1">
      <c r="A61" t="s" s="45">
        <v>195</v>
      </c>
      <c r="B61" s="233"/>
      <c r="C61" s="233"/>
      <c r="D61" s="233"/>
      <c r="E61" s="233"/>
      <c r="F61" s="233"/>
      <c r="G61" s="233"/>
      <c r="H61" s="219"/>
    </row>
    <row r="62" ht="13.65" customHeight="1">
      <c r="A62" t="s" s="241">
        <v>196</v>
      </c>
      <c r="B62" s="242">
        <v>0</v>
      </c>
      <c r="C62" s="242">
        <v>0</v>
      </c>
      <c r="D62" s="242">
        <v>0</v>
      </c>
      <c r="E62" s="242">
        <v>0</v>
      </c>
      <c r="F62" s="242">
        <v>0</v>
      </c>
      <c r="G62" s="242">
        <v>0</v>
      </c>
      <c r="H62" s="219"/>
    </row>
    <row r="63" ht="13.65" customHeight="1">
      <c r="A63" s="185"/>
      <c r="B63" s="233"/>
      <c r="C63" s="233"/>
      <c r="D63" s="233"/>
      <c r="E63" s="233"/>
      <c r="F63" s="233"/>
      <c r="G63" s="233"/>
      <c r="H63" s="219"/>
    </row>
    <row r="64" ht="13.65" customHeight="1">
      <c r="A64" t="s" s="243">
        <v>197</v>
      </c>
      <c r="B64" s="244">
        <f>B47+SUM(B50:B57)-SUM(B59:B63)</f>
        <v>0</v>
      </c>
      <c r="C64" s="244">
        <f>C47+SUM(C50:C57)-SUM(C59:C63)</f>
        <v>0</v>
      </c>
      <c r="D64" s="244">
        <f>D47+SUM(D50:D57)-SUM(D59:D63)</f>
        <v>0</v>
      </c>
      <c r="E64" s="244">
        <f>E47+SUM(E50:E57)-SUM(E59:E63)</f>
        <v>0</v>
      </c>
      <c r="F64" s="244">
        <f>F47+SUM(F50:F57)-SUM(F59:F63)</f>
        <v>0</v>
      </c>
      <c r="G64" s="244">
        <f>G47+SUM(G50:G57)-SUM(G59:G63)</f>
        <v>0</v>
      </c>
      <c r="H64" s="219"/>
    </row>
    <row r="65" ht="13.65" customHeight="1">
      <c r="A65" t="s" s="241">
        <v>198</v>
      </c>
      <c r="B65" s="245">
        <f>B64*0.16</f>
        <v>0</v>
      </c>
      <c r="C65" s="245">
        <f>C64*0.16</f>
        <v>0</v>
      </c>
      <c r="D65" s="245">
        <f>D64*0.16</f>
        <v>0</v>
      </c>
      <c r="E65" s="245">
        <f>E64*0.16</f>
        <v>0</v>
      </c>
      <c r="F65" s="245">
        <f>F64*0.16</f>
        <v>0</v>
      </c>
      <c r="G65" s="245">
        <f>G64*0.16</f>
        <v>0</v>
      </c>
      <c r="H65" t="s" s="246">
        <v>199</v>
      </c>
    </row>
    <row r="66" ht="13.65" customHeight="1">
      <c r="A66" t="s" s="241">
        <v>200</v>
      </c>
      <c r="B66" s="242">
        <v>0</v>
      </c>
      <c r="C66" s="242">
        <v>0</v>
      </c>
      <c r="D66" s="242">
        <v>0</v>
      </c>
      <c r="E66" s="242">
        <v>0</v>
      </c>
      <c r="F66" s="242">
        <v>0</v>
      </c>
      <c r="G66" s="242">
        <v>0</v>
      </c>
      <c r="H66" s="219"/>
    </row>
    <row r="67" ht="13.65" customHeight="1">
      <c r="A67" s="239"/>
      <c r="B67" s="233"/>
      <c r="C67" s="233"/>
      <c r="D67" s="233"/>
      <c r="E67" s="233"/>
      <c r="F67" s="233"/>
      <c r="G67" s="233"/>
      <c r="H67" s="219"/>
    </row>
    <row r="68" ht="13.65" customHeight="1">
      <c r="A68" t="s" s="247">
        <v>201</v>
      </c>
      <c r="B68" s="248">
        <f>SUM(B64)-SUM(B65:B67)</f>
        <v>0</v>
      </c>
      <c r="C68" s="248">
        <f>SUM(C64)-SUM(C65:C67)</f>
        <v>0</v>
      </c>
      <c r="D68" s="248">
        <f>SUM(D64)-SUM(D65:D67)</f>
        <v>0</v>
      </c>
      <c r="E68" s="248">
        <f>SUM(E64)-SUM(E65:E67)</f>
        <v>0</v>
      </c>
      <c r="F68" s="248">
        <f>SUM(F64)-SUM(F65:F67)</f>
        <v>0</v>
      </c>
      <c r="G68" s="248">
        <f>SUM(G64)-SUM(G65:G67)</f>
        <v>0</v>
      </c>
      <c r="H68" s="219"/>
    </row>
    <row r="69" ht="13.65" customHeight="1">
      <c r="A69" s="101"/>
      <c r="B69" s="142"/>
      <c r="C69" s="249"/>
      <c r="D69" s="142"/>
      <c r="E69" s="142"/>
      <c r="F69" s="142"/>
      <c r="G69" s="142"/>
      <c r="H69" s="11"/>
    </row>
    <row r="70" ht="13.65" customHeight="1">
      <c r="A70" t="s" s="250">
        <v>202</v>
      </c>
      <c r="B70" s="251"/>
      <c r="C70" s="252"/>
      <c r="D70" s="10"/>
      <c r="E70" s="10"/>
      <c r="F70" s="10"/>
      <c r="G70" s="10"/>
      <c r="H70" s="11"/>
    </row>
    <row r="71" ht="13.65" customHeight="1">
      <c r="A71" s="253"/>
      <c r="B71" s="254"/>
      <c r="C71" s="254"/>
      <c r="D71" s="254"/>
      <c r="E71" s="254"/>
      <c r="F71" s="254"/>
      <c r="G71" s="254"/>
      <c r="H71" s="11"/>
    </row>
    <row r="72" ht="13.65" customHeight="1">
      <c r="A72" s="253"/>
      <c r="B72" s="254"/>
      <c r="C72" s="254"/>
      <c r="D72" s="254"/>
      <c r="E72" s="254"/>
      <c r="F72" s="254"/>
      <c r="G72" s="254"/>
      <c r="H72" s="11"/>
    </row>
    <row r="73" ht="13.65" customHeight="1">
      <c r="A73" s="253"/>
      <c r="B73" s="254"/>
      <c r="C73" s="254"/>
      <c r="D73" s="254"/>
      <c r="E73" s="254"/>
      <c r="F73" s="254"/>
      <c r="G73" s="254"/>
      <c r="H73" s="11"/>
    </row>
    <row r="74" ht="13.65" customHeight="1">
      <c r="A74" s="253"/>
      <c r="B74" s="254"/>
      <c r="C74" s="254"/>
      <c r="D74" s="254"/>
      <c r="E74" s="254"/>
      <c r="F74" s="254"/>
      <c r="G74" s="254"/>
      <c r="H74" s="11"/>
    </row>
    <row r="75" ht="13.65" customHeight="1">
      <c r="A75" s="253"/>
      <c r="B75" s="254"/>
      <c r="C75" s="254"/>
      <c r="D75" s="254"/>
      <c r="E75" s="254"/>
      <c r="F75" s="254"/>
      <c r="G75" s="254"/>
      <c r="H75" s="11"/>
    </row>
    <row r="76" ht="13.65" customHeight="1">
      <c r="A76" s="253"/>
      <c r="B76" s="254"/>
      <c r="C76" s="254"/>
      <c r="D76" s="254"/>
      <c r="E76" s="254"/>
      <c r="F76" s="254"/>
      <c r="G76" s="254"/>
      <c r="H76" s="11"/>
    </row>
    <row r="77" ht="13.65" customHeight="1">
      <c r="A77" s="253"/>
      <c r="B77" s="254"/>
      <c r="C77" s="254"/>
      <c r="D77" s="254"/>
      <c r="E77" s="254"/>
      <c r="F77" s="254"/>
      <c r="G77" s="254"/>
      <c r="H77" s="11"/>
    </row>
    <row r="78" ht="13.65" customHeight="1">
      <c r="A78" s="253"/>
      <c r="B78" s="254"/>
      <c r="C78" s="254"/>
      <c r="D78" s="254"/>
      <c r="E78" s="254"/>
      <c r="F78" s="254"/>
      <c r="G78" s="254"/>
      <c r="H78" s="11"/>
    </row>
    <row r="79" ht="13.65" customHeight="1">
      <c r="A79" s="253"/>
      <c r="B79" s="254"/>
      <c r="C79" s="254"/>
      <c r="D79" s="254"/>
      <c r="E79" s="254"/>
      <c r="F79" s="254"/>
      <c r="G79" s="254"/>
      <c r="H79" s="11"/>
    </row>
    <row r="80" ht="13.65" customHeight="1">
      <c r="A80" s="253"/>
      <c r="B80" s="254"/>
      <c r="C80" s="254"/>
      <c r="D80" s="254"/>
      <c r="E80" s="254"/>
      <c r="F80" s="254"/>
      <c r="G80" s="254"/>
      <c r="H80" s="11"/>
    </row>
    <row r="81" ht="13.65" customHeight="1">
      <c r="A81" s="253"/>
      <c r="B81" s="254"/>
      <c r="C81" s="254"/>
      <c r="D81" s="254"/>
      <c r="E81" s="254"/>
      <c r="F81" s="254"/>
      <c r="G81" s="254"/>
      <c r="H81" s="11"/>
    </row>
    <row r="82" ht="13.65" customHeight="1">
      <c r="A82" s="253"/>
      <c r="B82" s="254"/>
      <c r="C82" s="254"/>
      <c r="D82" s="254"/>
      <c r="E82" s="254"/>
      <c r="F82" s="254"/>
      <c r="G82" s="254"/>
      <c r="H82" s="11"/>
    </row>
    <row r="83" ht="13.65" customHeight="1">
      <c r="A83" s="253"/>
      <c r="B83" s="254"/>
      <c r="C83" s="254"/>
      <c r="D83" s="254"/>
      <c r="E83" s="254"/>
      <c r="F83" s="254"/>
      <c r="G83" s="254"/>
      <c r="H83" s="11"/>
    </row>
    <row r="84" ht="13.65" customHeight="1">
      <c r="A84" s="253"/>
      <c r="B84" s="254"/>
      <c r="C84" s="254"/>
      <c r="D84" s="254"/>
      <c r="E84" s="254"/>
      <c r="F84" s="254"/>
      <c r="G84" s="254"/>
      <c r="H84" s="11"/>
    </row>
    <row r="85" ht="13.65" customHeight="1">
      <c r="A85" s="253"/>
      <c r="B85" s="254"/>
      <c r="C85" s="254"/>
      <c r="D85" s="254"/>
      <c r="E85" s="254"/>
      <c r="F85" s="254"/>
      <c r="G85" s="254"/>
      <c r="H85" s="11"/>
    </row>
    <row r="86" ht="13.65" customHeight="1">
      <c r="A86" s="253"/>
      <c r="B86" s="254"/>
      <c r="C86" s="254"/>
      <c r="D86" s="254"/>
      <c r="E86" s="254"/>
      <c r="F86" s="254"/>
      <c r="G86" s="254"/>
      <c r="H86" s="11"/>
    </row>
    <row r="87" ht="13.65" customHeight="1">
      <c r="A87" t="s" s="250">
        <v>203</v>
      </c>
      <c r="B87" s="251"/>
      <c r="C87" s="10"/>
      <c r="D87" s="10"/>
      <c r="E87" s="10"/>
      <c r="F87" s="10"/>
      <c r="G87" s="10"/>
      <c r="H87" s="11"/>
    </row>
    <row r="88" ht="13.65" customHeight="1">
      <c r="A88" s="253"/>
      <c r="B88" s="254"/>
      <c r="C88" s="254"/>
      <c r="D88" s="254"/>
      <c r="E88" s="254"/>
      <c r="F88" s="254"/>
      <c r="G88" s="254"/>
      <c r="H88" s="11"/>
    </row>
    <row r="89" ht="13.65" customHeight="1">
      <c r="A89" s="253"/>
      <c r="B89" s="254"/>
      <c r="C89" s="254"/>
      <c r="D89" s="254"/>
      <c r="E89" s="254"/>
      <c r="F89" s="254"/>
      <c r="G89" s="254"/>
      <c r="H89" s="11"/>
    </row>
    <row r="90" ht="13.65" customHeight="1">
      <c r="A90" s="253"/>
      <c r="B90" s="254"/>
      <c r="C90" s="254"/>
      <c r="D90" s="254"/>
      <c r="E90" s="254"/>
      <c r="F90" s="254"/>
      <c r="G90" s="254"/>
      <c r="H90" s="11"/>
    </row>
    <row r="91" ht="13.65" customHeight="1">
      <c r="A91" s="253"/>
      <c r="B91" s="254"/>
      <c r="C91" s="254"/>
      <c r="D91" s="254"/>
      <c r="E91" s="254"/>
      <c r="F91" s="254"/>
      <c r="G91" s="254"/>
      <c r="H91" s="11"/>
    </row>
    <row r="92" ht="13.65" customHeight="1">
      <c r="A92" s="253"/>
      <c r="B92" s="254"/>
      <c r="C92" s="254"/>
      <c r="D92" s="254"/>
      <c r="E92" s="254"/>
      <c r="F92" s="254"/>
      <c r="G92" s="254"/>
      <c r="H92" s="11"/>
    </row>
    <row r="93" ht="13.65" customHeight="1">
      <c r="A93" s="253"/>
      <c r="B93" s="254"/>
      <c r="C93" s="254"/>
      <c r="D93" s="254"/>
      <c r="E93" s="254"/>
      <c r="F93" s="254"/>
      <c r="G93" s="254"/>
      <c r="H93" s="11"/>
    </row>
    <row r="94" ht="13.65" customHeight="1">
      <c r="A94" s="253"/>
      <c r="B94" s="254"/>
      <c r="C94" s="254"/>
      <c r="D94" s="254"/>
      <c r="E94" s="254"/>
      <c r="F94" s="254"/>
      <c r="G94" s="254"/>
      <c r="H94" s="11"/>
    </row>
    <row r="95" ht="13.65" customHeight="1">
      <c r="A95" s="253"/>
      <c r="B95" s="254"/>
      <c r="C95" s="254"/>
      <c r="D95" s="254"/>
      <c r="E95" s="254"/>
      <c r="F95" s="254"/>
      <c r="G95" s="254"/>
      <c r="H95" s="11"/>
    </row>
    <row r="96" ht="13.65" customHeight="1">
      <c r="A96" s="253"/>
      <c r="B96" s="254"/>
      <c r="C96" s="254"/>
      <c r="D96" s="254"/>
      <c r="E96" s="254"/>
      <c r="F96" s="254"/>
      <c r="G96" s="254"/>
      <c r="H96" s="11"/>
    </row>
    <row r="97" ht="13.65" customHeight="1">
      <c r="A97" s="253"/>
      <c r="B97" s="254"/>
      <c r="C97" s="254"/>
      <c r="D97" s="254"/>
      <c r="E97" s="254"/>
      <c r="F97" s="254"/>
      <c r="G97" s="254"/>
      <c r="H97" s="11"/>
    </row>
    <row r="98" ht="13.65" customHeight="1">
      <c r="A98" s="253"/>
      <c r="B98" s="254"/>
      <c r="C98" s="254"/>
      <c r="D98" s="254"/>
      <c r="E98" s="254"/>
      <c r="F98" s="254"/>
      <c r="G98" s="254"/>
      <c r="H98" s="11"/>
    </row>
    <row r="99" ht="13.65" customHeight="1">
      <c r="A99" s="253"/>
      <c r="B99" s="254"/>
      <c r="C99" s="254"/>
      <c r="D99" s="254"/>
      <c r="E99" s="254"/>
      <c r="F99" s="254"/>
      <c r="G99" s="254"/>
      <c r="H99" s="11"/>
    </row>
    <row r="100" ht="13.65" customHeight="1">
      <c r="A100" s="253"/>
      <c r="B100" s="254"/>
      <c r="C100" s="254"/>
      <c r="D100" s="254"/>
      <c r="E100" s="254"/>
      <c r="F100" s="254"/>
      <c r="G100" s="254"/>
      <c r="H100" s="11"/>
    </row>
    <row r="101" ht="13.65" customHeight="1">
      <c r="A101" s="253"/>
      <c r="B101" s="254"/>
      <c r="C101" s="254"/>
      <c r="D101" s="254"/>
      <c r="E101" s="254"/>
      <c r="F101" s="254"/>
      <c r="G101" s="254"/>
      <c r="H101" s="11"/>
    </row>
    <row r="102" ht="13.65" customHeight="1">
      <c r="A102" s="253"/>
      <c r="B102" s="254"/>
      <c r="C102" s="254"/>
      <c r="D102" s="254"/>
      <c r="E102" s="254"/>
      <c r="F102" s="254"/>
      <c r="G102" s="254"/>
      <c r="H102" s="11"/>
    </row>
    <row r="103" ht="13.65" customHeight="1">
      <c r="A103" s="255"/>
      <c r="B103" s="256"/>
      <c r="C103" s="256"/>
      <c r="D103" s="256"/>
      <c r="E103" s="256"/>
      <c r="F103" s="256"/>
      <c r="G103" s="256"/>
      <c r="H103" s="107"/>
    </row>
  </sheetData>
  <mergeCells count="26">
    <mergeCell ref="A100:G100"/>
    <mergeCell ref="A101:G101"/>
    <mergeCell ref="A102:G102"/>
    <mergeCell ref="A103:G103"/>
    <mergeCell ref="A91:G91"/>
    <mergeCell ref="A97:G97"/>
    <mergeCell ref="A98:G98"/>
    <mergeCell ref="A99:G99"/>
    <mergeCell ref="A80:G80"/>
    <mergeCell ref="A81:G81"/>
    <mergeCell ref="A89:G89"/>
    <mergeCell ref="A90:G90"/>
    <mergeCell ref="A88:G88"/>
    <mergeCell ref="A82:G82"/>
    <mergeCell ref="A83:G83"/>
    <mergeCell ref="A84:G84"/>
    <mergeCell ref="A85:G85"/>
    <mergeCell ref="A86:G86"/>
    <mergeCell ref="A1:G1"/>
    <mergeCell ref="A2:G2"/>
    <mergeCell ref="C3:G3"/>
    <mergeCell ref="C4:G4"/>
    <mergeCell ref="A73:G73"/>
    <mergeCell ref="A72:G72"/>
    <mergeCell ref="A71:G71"/>
    <mergeCell ref="A74:G74"/>
  </mergeCells>
  <pageMargins left="0.5" right="0.5" top="0.5" bottom="0.5" header="0.5" footer="0.5"/>
  <pageSetup firstPageNumber="1" fitToHeight="1" fitToWidth="1" scale="74"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K44"/>
  <sheetViews>
    <sheetView workbookViewId="0" showGridLines="0" defaultGridColor="1"/>
  </sheetViews>
  <sheetFormatPr defaultColWidth="8.83333" defaultRowHeight="12.75" customHeight="1" outlineLevelRow="0" outlineLevelCol="0"/>
  <cols>
    <col min="1" max="1" width="82" style="257" customWidth="1"/>
    <col min="2" max="4" width="50.6719" style="257" customWidth="1"/>
    <col min="5" max="11" width="8.85156" style="257" customWidth="1"/>
    <col min="12" max="16384" width="8.85156" style="257" customWidth="1"/>
  </cols>
  <sheetData>
    <row r="1" ht="14.6" customHeight="1">
      <c r="A1" t="s" s="258">
        <v>0</v>
      </c>
      <c r="B1" s="259"/>
      <c r="C1" s="260"/>
      <c r="D1" s="260"/>
      <c r="E1" s="260"/>
      <c r="F1" s="260"/>
      <c r="G1" s="260"/>
      <c r="H1" s="260"/>
      <c r="I1" s="260"/>
      <c r="J1" s="260"/>
      <c r="K1" s="260"/>
    </row>
    <row r="2" ht="13.65" customHeight="1">
      <c r="A2" t="s" s="261">
        <v>204</v>
      </c>
      <c r="B2" s="260"/>
      <c r="C2" s="260"/>
      <c r="D2" s="260"/>
      <c r="E2" s="260"/>
      <c r="F2" s="260"/>
      <c r="G2" s="260"/>
      <c r="H2" s="260"/>
      <c r="I2" s="260"/>
      <c r="J2" s="260"/>
      <c r="K2" s="260"/>
    </row>
    <row r="3" ht="13.65" customHeight="1">
      <c r="A3" s="260"/>
      <c r="B3" s="260"/>
      <c r="C3" s="260"/>
      <c r="D3" s="260"/>
      <c r="E3" s="260"/>
      <c r="F3" s="260"/>
      <c r="G3" s="260"/>
      <c r="H3" s="260"/>
      <c r="I3" s="260"/>
      <c r="J3" s="260"/>
      <c r="K3" s="260"/>
    </row>
    <row r="4" ht="13.65" customHeight="1">
      <c r="A4" t="s" s="262">
        <v>205</v>
      </c>
      <c r="B4" s="263"/>
      <c r="C4" s="263"/>
      <c r="D4" s="263"/>
      <c r="E4" s="260"/>
      <c r="F4" s="260"/>
      <c r="G4" s="260"/>
      <c r="H4" s="260"/>
      <c r="I4" s="260"/>
      <c r="J4" s="260"/>
      <c r="K4" s="260"/>
    </row>
    <row r="5" ht="24.65" customHeight="1">
      <c r="A5" t="s" s="264">
        <v>206</v>
      </c>
      <c r="B5" s="265"/>
      <c r="C5" s="265"/>
      <c r="D5" s="265"/>
      <c r="E5" s="260"/>
      <c r="F5" s="260"/>
      <c r="G5" s="260"/>
      <c r="H5" s="260"/>
      <c r="I5" s="260"/>
      <c r="J5" s="260"/>
      <c r="K5" s="260"/>
    </row>
    <row r="6" ht="13.65" customHeight="1">
      <c r="A6" t="s" s="264">
        <v>207</v>
      </c>
      <c r="B6" s="266"/>
      <c r="C6" s="266"/>
      <c r="D6" s="266"/>
      <c r="E6" s="260"/>
      <c r="F6" s="260"/>
      <c r="G6" s="260"/>
      <c r="H6" s="260"/>
      <c r="I6" s="260"/>
      <c r="J6" s="260"/>
      <c r="K6" s="260"/>
    </row>
    <row r="7" ht="24.65" customHeight="1">
      <c r="A7" t="s" s="264">
        <v>208</v>
      </c>
      <c r="B7" s="266"/>
      <c r="C7" s="266"/>
      <c r="D7" s="266"/>
      <c r="E7" s="260"/>
      <c r="F7" s="260"/>
      <c r="G7" s="260"/>
      <c r="H7" s="260"/>
      <c r="I7" s="260"/>
      <c r="J7" s="260"/>
      <c r="K7" s="260"/>
    </row>
    <row r="8" ht="13.65" customHeight="1">
      <c r="A8" t="s" s="264">
        <v>209</v>
      </c>
      <c r="B8" s="266"/>
      <c r="C8" s="266"/>
      <c r="D8" s="266"/>
      <c r="E8" s="260"/>
      <c r="F8" s="260"/>
      <c r="G8" s="260"/>
      <c r="H8" s="260"/>
      <c r="I8" s="260"/>
      <c r="J8" s="260"/>
      <c r="K8" s="260"/>
    </row>
    <row r="9" ht="46.65" customHeight="1">
      <c r="A9" t="s" s="264">
        <v>210</v>
      </c>
      <c r="B9" s="266"/>
      <c r="C9" s="266"/>
      <c r="D9" s="266"/>
      <c r="E9" s="260"/>
      <c r="F9" s="260"/>
      <c r="G9" s="260"/>
      <c r="H9" s="260"/>
      <c r="I9" s="260"/>
      <c r="J9" s="260"/>
      <c r="K9" s="260"/>
    </row>
    <row r="10" ht="35.65" customHeight="1">
      <c r="A10" t="s" s="264">
        <v>211</v>
      </c>
      <c r="B10" s="266"/>
      <c r="C10" s="266"/>
      <c r="D10" s="266"/>
      <c r="E10" s="260"/>
      <c r="F10" s="260"/>
      <c r="G10" s="260"/>
      <c r="H10" s="260"/>
      <c r="I10" s="260"/>
      <c r="J10" s="260"/>
      <c r="K10" s="260"/>
    </row>
    <row r="11" ht="79.65" customHeight="1">
      <c r="A11" t="s" s="264">
        <v>212</v>
      </c>
      <c r="B11" s="266"/>
      <c r="C11" s="266"/>
      <c r="D11" s="266"/>
      <c r="E11" s="260"/>
      <c r="F11" s="260"/>
      <c r="G11" s="260"/>
      <c r="H11" s="260"/>
      <c r="I11" s="260"/>
      <c r="J11" s="260"/>
      <c r="K11" s="260"/>
    </row>
    <row r="12" ht="68.65" customHeight="1">
      <c r="A12" t="s" s="264">
        <v>213</v>
      </c>
      <c r="B12" s="266"/>
      <c r="C12" s="266"/>
      <c r="D12" s="266"/>
      <c r="E12" s="260"/>
      <c r="F12" s="260"/>
      <c r="G12" s="260"/>
      <c r="H12" s="260"/>
      <c r="I12" s="260"/>
      <c r="J12" s="260"/>
      <c r="K12" s="260"/>
    </row>
    <row r="13" ht="24.65" customHeight="1">
      <c r="A13" t="s" s="264">
        <v>214</v>
      </c>
      <c r="B13" s="266"/>
      <c r="C13" s="266"/>
      <c r="D13" s="266"/>
      <c r="E13" s="260"/>
      <c r="F13" s="260"/>
      <c r="G13" s="260"/>
      <c r="H13" s="260"/>
      <c r="I13" s="260"/>
      <c r="J13" s="260"/>
      <c r="K13" s="260"/>
    </row>
    <row r="14" ht="24.65" customHeight="1">
      <c r="A14" t="s" s="264">
        <v>215</v>
      </c>
      <c r="B14" s="266"/>
      <c r="C14" s="266"/>
      <c r="D14" s="266"/>
      <c r="E14" s="260"/>
      <c r="F14" s="260"/>
      <c r="G14" s="260"/>
      <c r="H14" s="260"/>
      <c r="I14" s="260"/>
      <c r="J14" s="260"/>
      <c r="K14" s="260"/>
    </row>
    <row r="15" ht="13.65" customHeight="1">
      <c r="A15" s="266"/>
      <c r="B15" s="266"/>
      <c r="C15" s="266"/>
      <c r="D15" s="266"/>
      <c r="E15" s="260"/>
      <c r="F15" s="260"/>
      <c r="G15" s="260"/>
      <c r="H15" s="260"/>
      <c r="I15" s="260"/>
      <c r="J15" s="260"/>
      <c r="K15" s="260"/>
    </row>
    <row r="16" ht="13.65" customHeight="1">
      <c r="A16" t="s" s="262">
        <v>216</v>
      </c>
      <c r="B16" s="267"/>
      <c r="C16" s="267"/>
      <c r="D16" s="267"/>
      <c r="E16" s="260"/>
      <c r="F16" s="260"/>
      <c r="G16" s="260"/>
      <c r="H16" s="260"/>
      <c r="I16" s="260"/>
      <c r="J16" s="260"/>
      <c r="K16" s="260"/>
    </row>
    <row r="17" ht="24.65" customHeight="1">
      <c r="A17" t="s" s="264">
        <v>206</v>
      </c>
      <c r="B17" s="266"/>
      <c r="C17" s="266"/>
      <c r="D17" s="266"/>
      <c r="E17" s="260"/>
      <c r="F17" s="260"/>
      <c r="G17" s="260"/>
      <c r="H17" s="260"/>
      <c r="I17" s="260"/>
      <c r="J17" s="260"/>
      <c r="K17" s="260"/>
    </row>
    <row r="18" ht="13.65" customHeight="1">
      <c r="A18" t="s" s="264">
        <v>217</v>
      </c>
      <c r="B18" s="260"/>
      <c r="C18" s="260"/>
      <c r="D18" s="260"/>
      <c r="E18" s="260"/>
      <c r="F18" s="260"/>
      <c r="G18" s="260"/>
      <c r="H18" s="260"/>
      <c r="I18" s="260"/>
      <c r="J18" s="260"/>
      <c r="K18" s="260"/>
    </row>
    <row r="19" ht="35.65" customHeight="1">
      <c r="A19" t="s" s="264">
        <v>218</v>
      </c>
      <c r="B19" s="263"/>
      <c r="C19" s="263"/>
      <c r="D19" s="263"/>
      <c r="E19" s="260"/>
      <c r="F19" s="260"/>
      <c r="G19" s="260"/>
      <c r="H19" s="260"/>
      <c r="I19" s="260"/>
      <c r="J19" s="260"/>
      <c r="K19" s="260"/>
    </row>
    <row r="20" ht="79.65" customHeight="1">
      <c r="A20" t="s" s="264">
        <v>219</v>
      </c>
      <c r="B20" s="265"/>
      <c r="C20" s="265"/>
      <c r="D20" s="265"/>
      <c r="E20" s="260"/>
      <c r="F20" s="260"/>
      <c r="G20" s="260"/>
      <c r="H20" s="260"/>
      <c r="I20" s="260"/>
      <c r="J20" s="260"/>
      <c r="K20" s="260"/>
    </row>
    <row r="21" ht="35.65" customHeight="1">
      <c r="A21" t="s" s="264">
        <v>220</v>
      </c>
      <c r="B21" s="266"/>
      <c r="C21" s="266"/>
      <c r="D21" s="266"/>
      <c r="E21" s="260"/>
      <c r="F21" s="260"/>
      <c r="G21" s="260"/>
      <c r="H21" s="260"/>
      <c r="I21" s="260"/>
      <c r="J21" s="260"/>
      <c r="K21" s="260"/>
    </row>
    <row r="22" ht="35.65" customHeight="1">
      <c r="A22" t="s" s="264">
        <v>221</v>
      </c>
      <c r="B22" s="266"/>
      <c r="C22" s="266"/>
      <c r="D22" s="266"/>
      <c r="E22" s="260"/>
      <c r="F22" s="260"/>
      <c r="G22" s="260"/>
      <c r="H22" s="260"/>
      <c r="I22" s="260"/>
      <c r="J22" s="260"/>
      <c r="K22" s="260"/>
    </row>
    <row r="23" ht="24.65" customHeight="1">
      <c r="A23" t="s" s="264">
        <v>222</v>
      </c>
      <c r="B23" s="266"/>
      <c r="C23" s="266"/>
      <c r="D23" s="266"/>
      <c r="E23" s="260"/>
      <c r="F23" s="260"/>
      <c r="G23" s="260"/>
      <c r="H23" s="260"/>
      <c r="I23" s="260"/>
      <c r="J23" s="260"/>
      <c r="K23" s="260"/>
    </row>
    <row r="24" ht="35.65" customHeight="1">
      <c r="A24" t="s" s="264">
        <v>223</v>
      </c>
      <c r="B24" s="266"/>
      <c r="C24" s="266"/>
      <c r="D24" s="266"/>
      <c r="E24" s="260"/>
      <c r="F24" s="260"/>
      <c r="G24" s="260"/>
      <c r="H24" s="260"/>
      <c r="I24" s="260"/>
      <c r="J24" s="260"/>
      <c r="K24" s="260"/>
    </row>
    <row r="25" ht="35.65" customHeight="1">
      <c r="A25" t="s" s="264">
        <v>224</v>
      </c>
      <c r="B25" s="266"/>
      <c r="C25" s="266"/>
      <c r="D25" s="266"/>
      <c r="E25" s="260"/>
      <c r="F25" s="260"/>
      <c r="G25" s="260"/>
      <c r="H25" s="260"/>
      <c r="I25" s="260"/>
      <c r="J25" s="260"/>
      <c r="K25" s="260"/>
    </row>
    <row r="26" ht="46.65" customHeight="1">
      <c r="A26" t="s" s="264">
        <v>225</v>
      </c>
      <c r="B26" s="266"/>
      <c r="C26" s="266"/>
      <c r="D26" s="266"/>
      <c r="E26" s="260"/>
      <c r="F26" s="260"/>
      <c r="G26" s="260"/>
      <c r="H26" s="260"/>
      <c r="I26" s="260"/>
      <c r="J26" s="260"/>
      <c r="K26" s="260"/>
    </row>
    <row r="27" ht="68.65" customHeight="1">
      <c r="A27" t="s" s="264">
        <v>226</v>
      </c>
      <c r="B27" s="266"/>
      <c r="C27" s="266"/>
      <c r="D27" s="266"/>
      <c r="E27" s="260"/>
      <c r="F27" s="260"/>
      <c r="G27" s="260"/>
      <c r="H27" s="260"/>
      <c r="I27" s="260"/>
      <c r="J27" s="260"/>
      <c r="K27" s="260"/>
    </row>
    <row r="28" ht="35.65" customHeight="1">
      <c r="A28" t="s" s="268">
        <v>227</v>
      </c>
      <c r="B28" s="266"/>
      <c r="C28" s="266"/>
      <c r="D28" s="266"/>
      <c r="E28" s="260"/>
      <c r="F28" s="260"/>
      <c r="G28" s="260"/>
      <c r="H28" s="260"/>
      <c r="I28" s="260"/>
      <c r="J28" s="260"/>
      <c r="K28" s="260"/>
    </row>
    <row r="29" ht="57.65" customHeight="1">
      <c r="A29" t="s" s="264">
        <v>228</v>
      </c>
      <c r="B29" s="266"/>
      <c r="C29" s="266"/>
      <c r="D29" s="266"/>
      <c r="E29" s="260"/>
      <c r="F29" s="260"/>
      <c r="G29" s="260"/>
      <c r="H29" s="260"/>
      <c r="I29" s="260"/>
      <c r="J29" s="260"/>
      <c r="K29" s="260"/>
    </row>
    <row r="30" ht="13.65" customHeight="1">
      <c r="A30" s="260"/>
      <c r="B30" s="260"/>
      <c r="C30" s="260"/>
      <c r="D30" s="260"/>
      <c r="E30" s="260"/>
      <c r="F30" s="260"/>
      <c r="G30" s="260"/>
      <c r="H30" s="260"/>
      <c r="I30" s="260"/>
      <c r="J30" s="260"/>
      <c r="K30" s="260"/>
    </row>
    <row r="31" ht="13.65" customHeight="1">
      <c r="A31" t="s" s="262">
        <v>229</v>
      </c>
      <c r="B31" s="266"/>
      <c r="C31" s="266"/>
      <c r="D31" s="266"/>
      <c r="E31" s="266"/>
      <c r="F31" s="266"/>
      <c r="G31" s="266"/>
      <c r="H31" s="266"/>
      <c r="I31" s="266"/>
      <c r="J31" s="266"/>
      <c r="K31" s="266"/>
    </row>
    <row r="32" ht="24.65" customHeight="1">
      <c r="A32" t="s" s="264">
        <v>206</v>
      </c>
      <c r="B32" s="266"/>
      <c r="C32" s="266"/>
      <c r="D32" s="266"/>
      <c r="E32" s="266"/>
      <c r="F32" s="266"/>
      <c r="G32" s="266"/>
      <c r="H32" s="266"/>
      <c r="I32" s="266"/>
      <c r="J32" s="266"/>
      <c r="K32" s="266"/>
    </row>
    <row r="33" ht="24.65" customHeight="1">
      <c r="A33" t="s" s="269">
        <v>230</v>
      </c>
      <c r="B33" s="260"/>
      <c r="C33" s="260"/>
      <c r="D33" s="260"/>
      <c r="E33" s="260"/>
      <c r="F33" s="260"/>
      <c r="G33" s="260"/>
      <c r="H33" s="260"/>
      <c r="I33" s="260"/>
      <c r="J33" s="260"/>
      <c r="K33" s="260"/>
    </row>
    <row r="34" ht="46.65" customHeight="1">
      <c r="A34" t="s" s="269">
        <v>231</v>
      </c>
      <c r="B34" s="260"/>
      <c r="C34" s="260"/>
      <c r="D34" s="260"/>
      <c r="E34" s="260"/>
      <c r="F34" s="260"/>
      <c r="G34" s="260"/>
      <c r="H34" s="260"/>
      <c r="I34" s="260"/>
      <c r="J34" s="260"/>
      <c r="K34" s="260"/>
    </row>
    <row r="35" ht="13.65" customHeight="1">
      <c r="A35" t="s" s="264">
        <v>232</v>
      </c>
      <c r="B35" s="260"/>
      <c r="C35" s="260"/>
      <c r="D35" s="260"/>
      <c r="E35" s="260"/>
      <c r="F35" s="260"/>
      <c r="G35" s="260"/>
      <c r="H35" s="260"/>
      <c r="I35" s="260"/>
      <c r="J35" s="260"/>
      <c r="K35" s="260"/>
    </row>
    <row r="36" ht="13.65" customHeight="1">
      <c r="A36" s="260"/>
      <c r="B36" s="260"/>
      <c r="C36" s="260"/>
      <c r="D36" s="260"/>
      <c r="E36" s="260"/>
      <c r="F36" s="260"/>
      <c r="G36" s="260"/>
      <c r="H36" s="260"/>
      <c r="I36" s="260"/>
      <c r="J36" s="260"/>
      <c r="K36" s="260"/>
    </row>
    <row r="37" ht="13.65" customHeight="1">
      <c r="A37" t="s" s="262">
        <v>233</v>
      </c>
      <c r="B37" s="260"/>
      <c r="C37" s="260"/>
      <c r="D37" s="260"/>
      <c r="E37" s="260"/>
      <c r="F37" s="260"/>
      <c r="G37" s="260"/>
      <c r="H37" s="260"/>
      <c r="I37" s="260"/>
      <c r="J37" s="260"/>
      <c r="K37" s="260"/>
    </row>
    <row r="38" ht="35.65" customHeight="1">
      <c r="A38" t="s" s="264">
        <v>234</v>
      </c>
      <c r="B38" s="260"/>
      <c r="C38" s="260"/>
      <c r="D38" s="260"/>
      <c r="E38" s="260"/>
      <c r="F38" s="260"/>
      <c r="G38" s="260"/>
      <c r="H38" s="260"/>
      <c r="I38" s="260"/>
      <c r="J38" s="260"/>
      <c r="K38" s="260"/>
    </row>
    <row r="39" ht="35.65" customHeight="1">
      <c r="A39" t="s" s="269">
        <v>235</v>
      </c>
      <c r="B39" s="260"/>
      <c r="C39" s="260"/>
      <c r="D39" s="260"/>
      <c r="E39" s="260"/>
      <c r="F39" s="260"/>
      <c r="G39" s="260"/>
      <c r="H39" s="260"/>
      <c r="I39" s="260"/>
      <c r="J39" s="260"/>
      <c r="K39" s="260"/>
    </row>
    <row r="40" ht="13.65" customHeight="1">
      <c r="A40" t="s" s="269">
        <v>236</v>
      </c>
      <c r="B40" s="260"/>
      <c r="C40" s="260"/>
      <c r="D40" s="260"/>
      <c r="E40" s="260"/>
      <c r="F40" s="260"/>
      <c r="G40" s="260"/>
      <c r="H40" s="260"/>
      <c r="I40" s="260"/>
      <c r="J40" s="260"/>
      <c r="K40" s="260"/>
    </row>
    <row r="41" ht="13.65" customHeight="1">
      <c r="A41" t="s" s="269">
        <v>237</v>
      </c>
      <c r="B41" s="260"/>
      <c r="C41" s="260"/>
      <c r="D41" s="260"/>
      <c r="E41" s="260"/>
      <c r="F41" s="260"/>
      <c r="G41" s="260"/>
      <c r="H41" s="260"/>
      <c r="I41" s="260"/>
      <c r="J41" s="260"/>
      <c r="K41" s="260"/>
    </row>
    <row r="42" ht="13.65" customHeight="1">
      <c r="A42" t="s" s="269">
        <v>238</v>
      </c>
      <c r="B42" s="260"/>
      <c r="C42" s="260"/>
      <c r="D42" s="260"/>
      <c r="E42" s="260"/>
      <c r="F42" s="260"/>
      <c r="G42" s="260"/>
      <c r="H42" s="260"/>
      <c r="I42" s="260"/>
      <c r="J42" s="260"/>
      <c r="K42" s="260"/>
    </row>
    <row r="43" ht="13.65" customHeight="1">
      <c r="A43" t="s" s="269">
        <v>239</v>
      </c>
      <c r="B43" s="260"/>
      <c r="C43" s="260"/>
      <c r="D43" s="260"/>
      <c r="E43" s="260"/>
      <c r="F43" s="260"/>
      <c r="G43" s="260"/>
      <c r="H43" s="260"/>
      <c r="I43" s="260"/>
      <c r="J43" s="260"/>
      <c r="K43" s="260"/>
    </row>
    <row r="44" ht="13.65" customHeight="1">
      <c r="A44" t="s" s="269">
        <v>240</v>
      </c>
      <c r="B44" s="260"/>
      <c r="C44" s="260"/>
      <c r="D44" s="260"/>
      <c r="E44" s="260"/>
      <c r="F44" s="260"/>
      <c r="G44" s="260"/>
      <c r="H44" s="260"/>
      <c r="I44" s="260"/>
      <c r="J44" s="260"/>
      <c r="K44" s="260"/>
    </row>
  </sheetData>
  <pageMargins left="0.25" right="0.25" top="0.75" bottom="0.75" header="0.3" footer="0.3"/>
  <pageSetup firstPageNumber="1" fitToHeight="1" fitToWidth="1" scale="96"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